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80" windowHeight="589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'Feuil1'!$A$2:$BI$48</definedName>
  </definedNames>
  <calcPr fullCalcOnLoad="1"/>
</workbook>
</file>

<file path=xl/sharedStrings.xml><?xml version="1.0" encoding="utf-8"?>
<sst xmlns="http://schemas.openxmlformats.org/spreadsheetml/2006/main" count="131" uniqueCount="79">
  <si>
    <t>Aubervilliers</t>
  </si>
  <si>
    <t>Bagnolet</t>
  </si>
  <si>
    <t>Bobigny</t>
  </si>
  <si>
    <t>Bondy</t>
  </si>
  <si>
    <t>Coubron</t>
  </si>
  <si>
    <t>Drancy</t>
  </si>
  <si>
    <t>Dugny</t>
  </si>
  <si>
    <t>Epinay-sur-Seine</t>
  </si>
  <si>
    <t>Gagny</t>
  </si>
  <si>
    <t>Ile-Saint-Denis</t>
  </si>
  <si>
    <t>La Courneuve</t>
  </si>
  <si>
    <t>Le Blanc-Mesnil</t>
  </si>
  <si>
    <t>Le Bourget</t>
  </si>
  <si>
    <t>Le Pré Saint-Gervais</t>
  </si>
  <si>
    <t>Le Raincy</t>
  </si>
  <si>
    <t>Les Lilas</t>
  </si>
  <si>
    <t>Les Pavillons-sous-Bois</t>
  </si>
  <si>
    <t>Livry-Gargan</t>
  </si>
  <si>
    <t>Montfermeil</t>
  </si>
  <si>
    <t>Montreuil</t>
  </si>
  <si>
    <t>Neuilly-Plaisance</t>
  </si>
  <si>
    <t>Neuilly-sur Marne</t>
  </si>
  <si>
    <t>Noisy-le-Grand</t>
  </si>
  <si>
    <t>Noisy-le Sec</t>
  </si>
  <si>
    <t>Pantin</t>
  </si>
  <si>
    <t>Pierrefitte</t>
  </si>
  <si>
    <t>Romainville</t>
  </si>
  <si>
    <t>Rosny-sous-Bois</t>
  </si>
  <si>
    <t>Sevran</t>
  </si>
  <si>
    <t>Saint-Denis</t>
  </si>
  <si>
    <t>Saint-Ouen</t>
  </si>
  <si>
    <t>Stains</t>
  </si>
  <si>
    <t>Tremblay-en-France</t>
  </si>
  <si>
    <t>Vaujours</t>
  </si>
  <si>
    <t>Villemomble</t>
  </si>
  <si>
    <t>Villepinte</t>
  </si>
  <si>
    <t>Villetaneuse</t>
  </si>
  <si>
    <t>TOTAL</t>
  </si>
  <si>
    <t>Aulnay-sous-Bois</t>
  </si>
  <si>
    <t>Clichy-sous-Bois</t>
  </si>
  <si>
    <t>voix</t>
  </si>
  <si>
    <t>% exp</t>
  </si>
  <si>
    <t>Fédération de Seine-Saint-Denis</t>
  </si>
  <si>
    <t xml:space="preserve"> </t>
  </si>
  <si>
    <t>exprimés</t>
  </si>
  <si>
    <t>blanc ou nul</t>
  </si>
  <si>
    <t>Nombre de votants</t>
  </si>
  <si>
    <t>Villes</t>
  </si>
  <si>
    <t>Inscrits</t>
  </si>
  <si>
    <t>ELECTIONS EUROPEENNES DU 7 JUIN 2009</t>
  </si>
  <si>
    <t xml:space="preserve">Récolement des votes </t>
  </si>
  <si>
    <t>LISTE N°9 : UNION DES GENS</t>
  </si>
  <si>
    <t>LISTE N°10 : ALLIANCE ECOLOGISTE INDEPENDANTE</t>
  </si>
  <si>
    <t>LISTE N°11 : EUROPE DEMOCRATIE ESPERANTO</t>
  </si>
  <si>
    <t>LISTE N°12 : SOLIDARITE-France</t>
  </si>
  <si>
    <t>LISTE N°14 :  UMP</t>
  </si>
  <si>
    <t>LISTE N°15 : LISTE GAULISTE DEBOUT LA REPUBLIQUE</t>
  </si>
  <si>
    <t>LISTE N°13 : EUROPE ECOLOGIE</t>
  </si>
  <si>
    <t>LISTE N°16 : PAS QUESTION DE PAYER LEUR CRISE (NAP)</t>
  </si>
  <si>
    <t>LISTE N°17 : POUR UNE EUROPE UTILE</t>
  </si>
  <si>
    <t>LISTE N°18 : LISTE LUTTE OUVRIERE</t>
  </si>
  <si>
    <t>LISTE N°19 : EUROPE DECROISSANCE</t>
  </si>
  <si>
    <t>LISTE N°20 : LISTE ANTISIONISTE</t>
  </si>
  <si>
    <t>LISTE N°21 : LA FORCE DE LA NON-VIOLENCE</t>
  </si>
  <si>
    <t>LISTE N°22 : PROTEGER NOS EMPLOIS, DEFENDRE NOS VALEURS AVEC LA LISTE DE VILLIERS SOUTENUE PAR LE MPF, CPNT ET LIBERTAS</t>
  </si>
  <si>
    <t>LISTE N°23 : CITOYENNETE CULTURE EUROPEENNES</t>
  </si>
  <si>
    <t>LISTE N°24 : LA TERRE SINON RIEN LE BONHEUR INTERIEUR BRUT</t>
  </si>
  <si>
    <t>LISTE N°25 : FRONT DE GAUCHE POUR CHANGER L'EUROPE</t>
  </si>
  <si>
    <t>LISTE N°26 : NEWROPEANS</t>
  </si>
  <si>
    <t>LISTE N°27 CHANGER L'EUROPE MAINTENANT AVEC LES SOCIALISTES</t>
  </si>
  <si>
    <t>LISTE N°28 : DEMOCRATES POUR L'EUROPE LISTE SOUTENUE PAR FRANCOIS BAYROU</t>
  </si>
  <si>
    <t>LISTE N°4 : "Pour une France et une Europe plus fraternelles"</t>
  </si>
  <si>
    <t>LISTE N°3 : CANNABIS SANS FRONTIERES</t>
  </si>
  <si>
    <t>LISTE N°2 : FRONT NATIONAL</t>
  </si>
  <si>
    <t>LISTE N°5 : L'EUROPE DE GIBRALTAR A JERUSALEM</t>
  </si>
  <si>
    <t>LISTE N°6 : COMMUNISTES</t>
  </si>
  <si>
    <t>LISTE N°8 : UNE France ROYALE AU CŒUR DE L'EUROPE</t>
  </si>
  <si>
    <t>gournay sur marne</t>
  </si>
  <si>
    <t>LISTE N°7 : L'EUROPE C'EST VOUS (ALTERNATIVE LIBERALE)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</si>
</sst>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"/>
  </numFmts>
  <fonts count="15">
    <font>
      <sz val="10"/>
      <name val="Arial"/>
      <family val="0"/>
    </font>
    <font>
      <b/>
      <sz val="14"/>
      <color indexed="9"/>
      <name val="Tahoma"/>
      <family val="2"/>
    </font>
    <font>
      <sz val="10"/>
      <name val="Tahoma"/>
      <family val="2"/>
    </font>
    <font>
      <b/>
      <sz val="12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sz val="7"/>
      <name val="Arial"/>
      <family val="0"/>
    </font>
    <font>
      <sz val="7"/>
      <name val="Tahoma"/>
      <family val="2"/>
    </font>
    <font>
      <b/>
      <sz val="11"/>
      <name val="Tahoma"/>
      <family val="2"/>
    </font>
    <font>
      <b/>
      <sz val="8"/>
      <color indexed="14"/>
      <name val="Tahoma"/>
      <family val="2"/>
    </font>
    <font>
      <b/>
      <sz val="8"/>
      <color indexed="10"/>
      <name val="Tahoma"/>
      <family val="2"/>
    </font>
    <font>
      <b/>
      <sz val="8"/>
      <color indexed="57"/>
      <name val="Tahoma"/>
      <family val="2"/>
    </font>
    <font>
      <b/>
      <sz val="8"/>
      <color indexed="48"/>
      <name val="Tahoma"/>
      <family val="2"/>
    </font>
    <font>
      <b/>
      <sz val="7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0" fontId="4" fillId="0" borderId="1" xfId="19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0" fontId="6" fillId="0" borderId="6" xfId="19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0" fontId="6" fillId="0" borderId="0" xfId="0" applyNumberFormat="1" applyFont="1" applyFill="1" applyAlignment="1">
      <alignment/>
    </xf>
    <xf numFmtId="10" fontId="4" fillId="0" borderId="11" xfId="19" applyNumberFormat="1" applyFont="1" applyFill="1" applyBorder="1" applyAlignment="1">
      <alignment horizontal="center" vertical="center"/>
    </xf>
    <xf numFmtId="1" fontId="4" fillId="0" borderId="1" xfId="19" applyNumberFormat="1" applyFont="1" applyFill="1" applyBorder="1" applyAlignment="1">
      <alignment horizontal="center" vertical="center"/>
    </xf>
    <xf numFmtId="1" fontId="6" fillId="0" borderId="6" xfId="19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" fontId="6" fillId="0" borderId="13" xfId="19" applyNumberFormat="1" applyFont="1" applyFill="1" applyBorder="1" applyAlignment="1">
      <alignment horizontal="center" vertical="center"/>
    </xf>
    <xf numFmtId="10" fontId="6" fillId="0" borderId="13" xfId="19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10" fontId="4" fillId="0" borderId="8" xfId="19" applyNumberFormat="1" applyFont="1" applyFill="1" applyBorder="1" applyAlignment="1">
      <alignment horizontal="center" vertical="center"/>
    </xf>
    <xf numFmtId="3" fontId="6" fillId="0" borderId="6" xfId="19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0" fontId="10" fillId="0" borderId="6" xfId="19" applyNumberFormat="1" applyFont="1" applyFill="1" applyBorder="1" applyAlignment="1">
      <alignment horizontal="center" vertical="center"/>
    </xf>
    <xf numFmtId="10" fontId="10" fillId="0" borderId="13" xfId="19" applyNumberFormat="1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10" fontId="10" fillId="0" borderId="1" xfId="19" applyNumberFormat="1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10" fontId="11" fillId="0" borderId="1" xfId="19" applyNumberFormat="1" applyFont="1" applyFill="1" applyBorder="1" applyAlignment="1">
      <alignment horizontal="center" vertical="center"/>
    </xf>
    <xf numFmtId="10" fontId="11" fillId="0" borderId="6" xfId="19" applyNumberFormat="1" applyFont="1" applyFill="1" applyBorder="1" applyAlignment="1">
      <alignment horizontal="center" vertical="center"/>
    </xf>
    <xf numFmtId="10" fontId="11" fillId="0" borderId="13" xfId="19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0" fontId="12" fillId="0" borderId="6" xfId="19" applyNumberFormat="1" applyFont="1" applyFill="1" applyBorder="1" applyAlignment="1">
      <alignment horizontal="center" vertical="center"/>
    </xf>
    <xf numFmtId="10" fontId="12" fillId="0" borderId="13" xfId="19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0" fontId="12" fillId="0" borderId="1" xfId="19" applyNumberFormat="1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/>
    </xf>
    <xf numFmtId="10" fontId="13" fillId="0" borderId="1" xfId="19" applyNumberFormat="1" applyFont="1" applyFill="1" applyBorder="1" applyAlignment="1">
      <alignment horizontal="center" vertical="center"/>
    </xf>
    <xf numFmtId="10" fontId="13" fillId="0" borderId="6" xfId="19" applyNumberFormat="1" applyFont="1" applyFill="1" applyBorder="1" applyAlignment="1">
      <alignment horizontal="center" vertical="center"/>
    </xf>
    <xf numFmtId="10" fontId="13" fillId="0" borderId="13" xfId="19" applyNumberFormat="1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3" fontId="6" fillId="0" borderId="13" xfId="19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/>
    </xf>
    <xf numFmtId="10" fontId="2" fillId="0" borderId="0" xfId="0" applyNumberFormat="1" applyFont="1" applyFill="1" applyAlignment="1">
      <alignment horizont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vertical="center"/>
    </xf>
    <xf numFmtId="0" fontId="14" fillId="0" borderId="23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64"/>
  <sheetViews>
    <sheetView tabSelected="1" workbookViewId="0" topLeftCell="A7">
      <selection activeCell="A19" sqref="A19"/>
    </sheetView>
  </sheetViews>
  <sheetFormatPr defaultColWidth="11.421875" defaultRowHeight="12.75"/>
  <cols>
    <col min="1" max="1" width="18.57421875" style="2" customWidth="1"/>
    <col min="2" max="5" width="8.57421875" style="12" customWidth="1"/>
    <col min="6" max="6" width="5.7109375" style="12" customWidth="1"/>
    <col min="7" max="7" width="7.8515625" style="12" customWidth="1"/>
    <col min="8" max="8" width="5.7109375" style="12" customWidth="1"/>
    <col min="9" max="9" width="7.8515625" style="12" customWidth="1"/>
    <col min="10" max="10" width="5.7109375" style="12" customWidth="1"/>
    <col min="11" max="11" width="7.8515625" style="12" customWidth="1"/>
    <col min="12" max="12" width="5.7109375" style="12" customWidth="1"/>
    <col min="13" max="13" width="7.8515625" style="12" customWidth="1"/>
    <col min="14" max="14" width="5.7109375" style="12" customWidth="1"/>
    <col min="15" max="15" width="7.8515625" style="12" customWidth="1"/>
    <col min="16" max="16" width="5.7109375" style="12" customWidth="1"/>
    <col min="17" max="17" width="7.8515625" style="12" customWidth="1"/>
    <col min="18" max="18" width="5.7109375" style="12" customWidth="1"/>
    <col min="19" max="19" width="7.8515625" style="12" customWidth="1"/>
    <col min="20" max="20" width="5.7109375" style="12" customWidth="1"/>
    <col min="21" max="21" width="7.8515625" style="12" customWidth="1"/>
    <col min="22" max="22" width="5.7109375" style="12" customWidth="1"/>
    <col min="23" max="23" width="7.8515625" style="12" customWidth="1"/>
    <col min="24" max="24" width="5.7109375" style="12" customWidth="1"/>
    <col min="25" max="25" width="7.8515625" style="12" customWidth="1"/>
    <col min="26" max="26" width="5.7109375" style="12" customWidth="1"/>
    <col min="27" max="27" width="7.8515625" style="12" customWidth="1"/>
    <col min="28" max="28" width="5.7109375" style="12" customWidth="1"/>
    <col min="29" max="29" width="7.8515625" style="12" customWidth="1"/>
    <col min="30" max="30" width="5.7109375" style="12" customWidth="1"/>
    <col min="31" max="31" width="7.8515625" style="12" customWidth="1"/>
    <col min="32" max="32" width="5.7109375" style="12" customWidth="1"/>
    <col min="33" max="33" width="7.8515625" style="12" customWidth="1"/>
    <col min="34" max="34" width="5.7109375" style="12" customWidth="1"/>
    <col min="35" max="35" width="7.8515625" style="12" customWidth="1"/>
    <col min="36" max="36" width="5.7109375" style="12" customWidth="1"/>
    <col min="37" max="37" width="7.8515625" style="12" customWidth="1"/>
    <col min="38" max="38" width="5.7109375" style="12" customWidth="1"/>
    <col min="39" max="39" width="7.8515625" style="12" customWidth="1"/>
    <col min="40" max="40" width="5.7109375" style="12" customWidth="1"/>
    <col min="41" max="41" width="7.8515625" style="12" customWidth="1"/>
    <col min="42" max="42" width="5.7109375" style="12" customWidth="1"/>
    <col min="43" max="43" width="7.8515625" style="12" customWidth="1"/>
    <col min="44" max="44" width="5.57421875" style="12" customWidth="1"/>
    <col min="45" max="45" width="7.8515625" style="12" customWidth="1"/>
    <col min="46" max="46" width="5.7109375" style="12" customWidth="1"/>
    <col min="47" max="47" width="7.8515625" style="12" customWidth="1"/>
    <col min="48" max="48" width="5.7109375" style="12" customWidth="1"/>
    <col min="49" max="49" width="7.7109375" style="12" customWidth="1"/>
    <col min="50" max="50" width="5.7109375" style="12" customWidth="1"/>
    <col min="51" max="51" width="7.8515625" style="12" customWidth="1"/>
    <col min="52" max="52" width="5.7109375" style="12" customWidth="1"/>
    <col min="53" max="53" width="7.8515625" style="12" customWidth="1"/>
    <col min="54" max="54" width="5.7109375" style="12" customWidth="1"/>
    <col min="55" max="55" width="7.8515625" style="12" customWidth="1"/>
    <col min="56" max="56" width="5.7109375" style="12" customWidth="1"/>
    <col min="57" max="57" width="7.8515625" style="12" customWidth="1"/>
    <col min="58" max="58" width="5.7109375" style="12" customWidth="1"/>
    <col min="59" max="59" width="7.8515625" style="12" customWidth="1"/>
    <col min="62" max="16384" width="11.421875" style="2" customWidth="1"/>
  </cols>
  <sheetData>
    <row r="1" spans="1:59" s="1" customFormat="1" ht="17.25" customHeight="1">
      <c r="A1" s="76" t="s">
        <v>49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</row>
    <row r="2" spans="1:59" s="1" customFormat="1" ht="15">
      <c r="A2" s="78" t="s">
        <v>42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</row>
    <row r="3" spans="1:59" s="1" customFormat="1" ht="15" customHeight="1" thickBot="1">
      <c r="A3" s="80" t="s">
        <v>50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</row>
    <row r="4" spans="1:61" s="21" customFormat="1" ht="94.5" customHeight="1" thickBot="1">
      <c r="A4" s="84" t="s">
        <v>47</v>
      </c>
      <c r="B4" s="85" t="s">
        <v>48</v>
      </c>
      <c r="C4" s="82" t="s">
        <v>46</v>
      </c>
      <c r="D4" s="82" t="s">
        <v>45</v>
      </c>
      <c r="E4" s="82" t="s">
        <v>44</v>
      </c>
      <c r="F4" s="70" t="s">
        <v>73</v>
      </c>
      <c r="G4" s="75"/>
      <c r="H4" s="74" t="s">
        <v>72</v>
      </c>
      <c r="I4" s="75"/>
      <c r="J4" s="74" t="s">
        <v>71</v>
      </c>
      <c r="K4" s="75"/>
      <c r="L4" s="74" t="s">
        <v>74</v>
      </c>
      <c r="M4" s="75"/>
      <c r="N4" s="74" t="s">
        <v>75</v>
      </c>
      <c r="O4" s="75"/>
      <c r="P4" s="74" t="s">
        <v>78</v>
      </c>
      <c r="Q4" s="75"/>
      <c r="R4" s="66" t="s">
        <v>76</v>
      </c>
      <c r="S4" s="67"/>
      <c r="T4" s="66" t="s">
        <v>51</v>
      </c>
      <c r="U4" s="67"/>
      <c r="V4" s="70" t="s">
        <v>52</v>
      </c>
      <c r="W4" s="70"/>
      <c r="X4" s="66" t="s">
        <v>53</v>
      </c>
      <c r="Y4" s="67"/>
      <c r="Z4" s="70" t="s">
        <v>54</v>
      </c>
      <c r="AA4" s="70"/>
      <c r="AB4" s="71" t="s">
        <v>57</v>
      </c>
      <c r="AC4" s="72"/>
      <c r="AD4" s="73" t="s">
        <v>55</v>
      </c>
      <c r="AE4" s="73"/>
      <c r="AF4" s="66" t="s">
        <v>56</v>
      </c>
      <c r="AG4" s="67"/>
      <c r="AH4" s="70" t="s">
        <v>58</v>
      </c>
      <c r="AI4" s="70"/>
      <c r="AJ4" s="66" t="s">
        <v>59</v>
      </c>
      <c r="AK4" s="67"/>
      <c r="AL4" s="70" t="s">
        <v>60</v>
      </c>
      <c r="AM4" s="70"/>
      <c r="AN4" s="66" t="s">
        <v>61</v>
      </c>
      <c r="AO4" s="67"/>
      <c r="AP4" s="66" t="s">
        <v>62</v>
      </c>
      <c r="AQ4" s="67"/>
      <c r="AR4" s="66" t="s">
        <v>63</v>
      </c>
      <c r="AS4" s="67"/>
      <c r="AT4" s="87" t="s">
        <v>64</v>
      </c>
      <c r="AU4" s="88"/>
      <c r="AV4" s="66" t="s">
        <v>65</v>
      </c>
      <c r="AW4" s="67"/>
      <c r="AX4" s="66" t="s">
        <v>66</v>
      </c>
      <c r="AY4" s="67"/>
      <c r="AZ4" s="68" t="s">
        <v>67</v>
      </c>
      <c r="BA4" s="69"/>
      <c r="BB4" s="66" t="s">
        <v>68</v>
      </c>
      <c r="BC4" s="67"/>
      <c r="BD4" s="64" t="s">
        <v>69</v>
      </c>
      <c r="BE4" s="65"/>
      <c r="BF4" s="66" t="s">
        <v>70</v>
      </c>
      <c r="BG4" s="67"/>
      <c r="BH4" s="20"/>
      <c r="BI4" s="20"/>
    </row>
    <row r="5" spans="1:61" s="21" customFormat="1" ht="10.5" customHeight="1" thickBot="1">
      <c r="A5" s="60"/>
      <c r="B5" s="86"/>
      <c r="C5" s="83"/>
      <c r="D5" s="83"/>
      <c r="E5" s="83"/>
      <c r="F5" s="15" t="s">
        <v>40</v>
      </c>
      <c r="G5" s="4" t="s">
        <v>41</v>
      </c>
      <c r="H5" s="5" t="s">
        <v>40</v>
      </c>
      <c r="I5" s="6" t="s">
        <v>41</v>
      </c>
      <c r="J5" s="5" t="s">
        <v>40</v>
      </c>
      <c r="K5" s="6" t="s">
        <v>41</v>
      </c>
      <c r="L5" s="5" t="s">
        <v>40</v>
      </c>
      <c r="M5" s="6" t="s">
        <v>41</v>
      </c>
      <c r="N5" s="5" t="s">
        <v>40</v>
      </c>
      <c r="O5" s="6" t="s">
        <v>41</v>
      </c>
      <c r="P5" s="3" t="s">
        <v>40</v>
      </c>
      <c r="Q5" s="4" t="s">
        <v>41</v>
      </c>
      <c r="R5" s="14" t="s">
        <v>40</v>
      </c>
      <c r="S5" s="3" t="s">
        <v>41</v>
      </c>
      <c r="T5" s="14" t="s">
        <v>40</v>
      </c>
      <c r="U5" s="3" t="s">
        <v>41</v>
      </c>
      <c r="V5" s="14" t="s">
        <v>40</v>
      </c>
      <c r="W5" s="3" t="s">
        <v>41</v>
      </c>
      <c r="X5" s="14" t="s">
        <v>40</v>
      </c>
      <c r="Y5" s="3" t="s">
        <v>41</v>
      </c>
      <c r="Z5" s="14" t="s">
        <v>40</v>
      </c>
      <c r="AA5" s="3" t="s">
        <v>41</v>
      </c>
      <c r="AB5" s="47" t="s">
        <v>40</v>
      </c>
      <c r="AC5" s="48" t="s">
        <v>41</v>
      </c>
      <c r="AD5" s="54" t="s">
        <v>40</v>
      </c>
      <c r="AE5" s="55" t="s">
        <v>41</v>
      </c>
      <c r="AF5" s="14" t="s">
        <v>40</v>
      </c>
      <c r="AG5" s="3" t="s">
        <v>41</v>
      </c>
      <c r="AH5" s="14" t="s">
        <v>40</v>
      </c>
      <c r="AI5" s="3" t="s">
        <v>41</v>
      </c>
      <c r="AJ5" s="14" t="s">
        <v>40</v>
      </c>
      <c r="AK5" s="3" t="s">
        <v>41</v>
      </c>
      <c r="AL5" s="14" t="s">
        <v>40</v>
      </c>
      <c r="AM5" s="3" t="s">
        <v>41</v>
      </c>
      <c r="AN5" s="14" t="s">
        <v>40</v>
      </c>
      <c r="AO5" s="3" t="s">
        <v>41</v>
      </c>
      <c r="AP5" s="14" t="s">
        <v>40</v>
      </c>
      <c r="AQ5" s="3" t="s">
        <v>41</v>
      </c>
      <c r="AR5" s="14" t="s">
        <v>40</v>
      </c>
      <c r="AS5" s="3" t="s">
        <v>41</v>
      </c>
      <c r="AT5" s="14" t="s">
        <v>40</v>
      </c>
      <c r="AU5" s="3" t="s">
        <v>41</v>
      </c>
      <c r="AV5" s="14" t="s">
        <v>40</v>
      </c>
      <c r="AW5" s="3" t="s">
        <v>41</v>
      </c>
      <c r="AX5" s="14" t="s">
        <v>40</v>
      </c>
      <c r="AY5" s="3" t="s">
        <v>41</v>
      </c>
      <c r="AZ5" s="41" t="s">
        <v>40</v>
      </c>
      <c r="BA5" s="42" t="s">
        <v>41</v>
      </c>
      <c r="BB5" s="14" t="s">
        <v>40</v>
      </c>
      <c r="BC5" s="3" t="s">
        <v>41</v>
      </c>
      <c r="BD5" s="35" t="s">
        <v>40</v>
      </c>
      <c r="BE5" s="36" t="s">
        <v>41</v>
      </c>
      <c r="BF5" s="14" t="s">
        <v>40</v>
      </c>
      <c r="BG5" s="3" t="s">
        <v>41</v>
      </c>
      <c r="BH5" s="20"/>
      <c r="BI5" s="20"/>
    </row>
    <row r="6" spans="1:61" s="22" customFormat="1" ht="10.5" customHeight="1">
      <c r="A6" s="89" t="s">
        <v>0</v>
      </c>
      <c r="B6" s="7">
        <v>25949</v>
      </c>
      <c r="C6" s="8">
        <v>7102</v>
      </c>
      <c r="D6" s="8">
        <v>224</v>
      </c>
      <c r="E6" s="19">
        <v>6878</v>
      </c>
      <c r="F6" s="7">
        <v>569</v>
      </c>
      <c r="G6" s="13">
        <f>F6/E6</f>
        <v>0.08272753707473103</v>
      </c>
      <c r="H6" s="52">
        <v>33</v>
      </c>
      <c r="I6" s="13">
        <f>H6/E6</f>
        <v>0.00479790636813027</v>
      </c>
      <c r="J6" s="52">
        <v>63</v>
      </c>
      <c r="K6" s="13">
        <f>J6/E6</f>
        <v>0.00915963943006688</v>
      </c>
      <c r="L6" s="52">
        <v>0</v>
      </c>
      <c r="M6" s="13">
        <f>L6/E6</f>
        <v>0</v>
      </c>
      <c r="N6" s="52">
        <v>0</v>
      </c>
      <c r="O6" s="13">
        <f>N6/E6</f>
        <v>0</v>
      </c>
      <c r="P6" s="52">
        <v>15</v>
      </c>
      <c r="Q6" s="13">
        <f>P6/E6</f>
        <v>0.0021808665309683045</v>
      </c>
      <c r="R6" s="52">
        <v>0</v>
      </c>
      <c r="S6" s="13">
        <f>R6/E6</f>
        <v>0</v>
      </c>
      <c r="T6" s="52">
        <v>3</v>
      </c>
      <c r="U6" s="13">
        <f>T6/E6</f>
        <v>0.00043617330619366096</v>
      </c>
      <c r="V6" s="52">
        <v>166</v>
      </c>
      <c r="W6" s="13">
        <f>V6/E6</f>
        <v>0.024134922942715905</v>
      </c>
      <c r="X6" s="52">
        <v>9</v>
      </c>
      <c r="Y6" s="13">
        <f>X6/E6</f>
        <v>0.001308519918580983</v>
      </c>
      <c r="Z6" s="52">
        <v>22</v>
      </c>
      <c r="AA6" s="13">
        <f>Z6/E6</f>
        <v>0.00319860424542018</v>
      </c>
      <c r="AB6" s="52">
        <v>1010</v>
      </c>
      <c r="AC6" s="49">
        <f>AB6/E6</f>
        <v>0.14684501308519918</v>
      </c>
      <c r="AD6" s="52">
        <v>1143</v>
      </c>
      <c r="AE6" s="58">
        <f>AD6/E6</f>
        <v>0.16618202965978482</v>
      </c>
      <c r="AF6" s="52">
        <v>125</v>
      </c>
      <c r="AG6" s="13">
        <f>AF6/E6</f>
        <v>0.018173887758069208</v>
      </c>
      <c r="AH6" s="52">
        <v>323</v>
      </c>
      <c r="AI6" s="13">
        <f>AH6/E6</f>
        <v>0.04696132596685083</v>
      </c>
      <c r="AJ6" s="52">
        <v>47</v>
      </c>
      <c r="AK6" s="13">
        <f>AJ6/E6</f>
        <v>0.006833381797034022</v>
      </c>
      <c r="AL6" s="52">
        <v>125</v>
      </c>
      <c r="AM6" s="13">
        <f>AL6/E6</f>
        <v>0.018173887758069208</v>
      </c>
      <c r="AN6" s="52">
        <v>0</v>
      </c>
      <c r="AO6" s="13">
        <f>AN6/E6</f>
        <v>0</v>
      </c>
      <c r="AP6" s="52">
        <v>256</v>
      </c>
      <c r="AQ6" s="13">
        <f>AP6/E6</f>
        <v>0.03722012212852573</v>
      </c>
      <c r="AR6" s="52">
        <v>0</v>
      </c>
      <c r="AS6" s="13">
        <f>AR6/E6</f>
        <v>0</v>
      </c>
      <c r="AT6" s="52">
        <v>187</v>
      </c>
      <c r="AU6" s="13">
        <f>AT6/E6</f>
        <v>0.027188136086071533</v>
      </c>
      <c r="AV6" s="52">
        <v>5</v>
      </c>
      <c r="AW6" s="13">
        <f>AV6/E6</f>
        <v>0.0007269555103227683</v>
      </c>
      <c r="AX6" s="52">
        <v>70</v>
      </c>
      <c r="AY6" s="13">
        <f>AX6/E6</f>
        <v>0.010177377144518756</v>
      </c>
      <c r="AZ6" s="52">
        <v>1204</v>
      </c>
      <c r="BA6" s="45">
        <f>AZ6/E6</f>
        <v>0.1750508868857226</v>
      </c>
      <c r="BB6" s="52">
        <v>0</v>
      </c>
      <c r="BC6" s="13">
        <f>BB6/E6</f>
        <v>0</v>
      </c>
      <c r="BD6" s="52">
        <v>1072</v>
      </c>
      <c r="BE6" s="37">
        <f>BD6/E6</f>
        <v>0.1558592614132015</v>
      </c>
      <c r="BF6" s="52">
        <v>431</v>
      </c>
      <c r="BG6" s="13">
        <f>BF6/E6</f>
        <v>0.06266356498982262</v>
      </c>
      <c r="BH6" s="16">
        <f>G6+I6+K6+M6+O6+Q6+S6+U6+W6+Y6+AA6+AC6+AE6+AG6+AI6+AK6+AM6+AO6+AQ6+AS6+AU6+AW6+AY6+BA6+BC6+BE6+BG6</f>
        <v>0.9999999999999999</v>
      </c>
      <c r="BI6" s="62">
        <f>F6+H6+J6+L6+N6+P6+R6+T6+V6+X6+Z6+AB6+AD6+AF6+AH6+AJ6+AL6+AN6+AP6+AR6+AT6+AV6+AX6+AZ6+BB6+BD6+BF6</f>
        <v>6878</v>
      </c>
    </row>
    <row r="7" spans="1:61" s="22" customFormat="1" ht="10.5" customHeight="1">
      <c r="A7" s="89" t="s">
        <v>38</v>
      </c>
      <c r="B7" s="7">
        <v>42592</v>
      </c>
      <c r="C7" s="8">
        <v>12974</v>
      </c>
      <c r="D7" s="8">
        <v>337</v>
      </c>
      <c r="E7" s="19">
        <v>12637</v>
      </c>
      <c r="F7" s="7">
        <v>828</v>
      </c>
      <c r="G7" s="13">
        <f>F7/E7</f>
        <v>0.0655218801930838</v>
      </c>
      <c r="H7" s="34">
        <v>1</v>
      </c>
      <c r="I7" s="13">
        <f>H7/E7</f>
        <v>7.913270554720265E-05</v>
      </c>
      <c r="J7" s="34">
        <v>119</v>
      </c>
      <c r="K7" s="13">
        <f>J7/E7</f>
        <v>0.009416791960117117</v>
      </c>
      <c r="L7" s="34">
        <v>0</v>
      </c>
      <c r="M7" s="13">
        <f>L7/E7</f>
        <v>0</v>
      </c>
      <c r="N7" s="34">
        <v>0</v>
      </c>
      <c r="O7" s="13">
        <f>N7/E7</f>
        <v>0</v>
      </c>
      <c r="P7" s="34">
        <v>9</v>
      </c>
      <c r="Q7" s="13">
        <f>P7/E7</f>
        <v>0.0007121943499248239</v>
      </c>
      <c r="R7" s="34">
        <v>1</v>
      </c>
      <c r="S7" s="13">
        <f>R7/E7</f>
        <v>7.913270554720265E-05</v>
      </c>
      <c r="T7" s="34">
        <v>0</v>
      </c>
      <c r="U7" s="13">
        <f>T7/E7</f>
        <v>0</v>
      </c>
      <c r="V7" s="34">
        <v>388</v>
      </c>
      <c r="W7" s="13">
        <f>V7/E7</f>
        <v>0.03070348975231463</v>
      </c>
      <c r="X7" s="34">
        <v>37</v>
      </c>
      <c r="Y7" s="13">
        <f>X7/E7</f>
        <v>0.0029279101052464983</v>
      </c>
      <c r="Z7" s="34">
        <v>28</v>
      </c>
      <c r="AA7" s="13">
        <f>Z7/E7</f>
        <v>0.0022157157553216746</v>
      </c>
      <c r="AB7" s="34">
        <v>1953</v>
      </c>
      <c r="AC7" s="49">
        <f>AB7/E7</f>
        <v>0.1545461739336868</v>
      </c>
      <c r="AD7" s="34">
        <v>3381</v>
      </c>
      <c r="AE7" s="58">
        <f>AD7/E7</f>
        <v>0.26754767745509217</v>
      </c>
      <c r="AF7" s="34">
        <v>265</v>
      </c>
      <c r="AG7" s="13">
        <f>AF7/E7</f>
        <v>0.020970166970008704</v>
      </c>
      <c r="AH7" s="34">
        <v>590</v>
      </c>
      <c r="AI7" s="13">
        <f>AH7/E7</f>
        <v>0.046688296272849567</v>
      </c>
      <c r="AJ7" s="34">
        <v>62</v>
      </c>
      <c r="AK7" s="13">
        <f>AJ7/E7</f>
        <v>0.004906227743926564</v>
      </c>
      <c r="AL7" s="34">
        <v>154</v>
      </c>
      <c r="AM7" s="13">
        <f>AL7/E7</f>
        <v>0.01218643665426921</v>
      </c>
      <c r="AN7" s="34">
        <v>1</v>
      </c>
      <c r="AO7" s="13">
        <f>AN7/E7</f>
        <v>7.913270554720265E-05</v>
      </c>
      <c r="AP7" s="34">
        <v>545</v>
      </c>
      <c r="AQ7" s="13">
        <f>AP7/E7</f>
        <v>0.04312732452322545</v>
      </c>
      <c r="AR7" s="34">
        <v>0</v>
      </c>
      <c r="AS7" s="13">
        <f>AR7/E7</f>
        <v>0</v>
      </c>
      <c r="AT7" s="34">
        <v>388</v>
      </c>
      <c r="AU7" s="13">
        <f>AT7/E7</f>
        <v>0.03070348975231463</v>
      </c>
      <c r="AV7" s="34">
        <v>14</v>
      </c>
      <c r="AW7" s="13">
        <f>AV7/E7</f>
        <v>0.0011078578776608373</v>
      </c>
      <c r="AX7" s="34">
        <v>125</v>
      </c>
      <c r="AY7" s="13">
        <f>AX7/E7</f>
        <v>0.009891588193400332</v>
      </c>
      <c r="AZ7" s="34">
        <v>837</v>
      </c>
      <c r="BA7" s="45">
        <f>AZ7/E7</f>
        <v>0.06623407454300863</v>
      </c>
      <c r="BB7" s="34">
        <v>0</v>
      </c>
      <c r="BC7" s="13">
        <f>BB7/E7</f>
        <v>0</v>
      </c>
      <c r="BD7" s="34">
        <v>1986</v>
      </c>
      <c r="BE7" s="37">
        <f>BD7/E7</f>
        <v>0.1571575532167445</v>
      </c>
      <c r="BF7" s="34">
        <v>925</v>
      </c>
      <c r="BG7" s="13">
        <f>BF7/E7</f>
        <v>0.07319775263116246</v>
      </c>
      <c r="BH7" s="16">
        <f>G7+I7+K7+M7+O7+Q7+S7+U7+W7+Y7+AA7+AC7+AE7+AG7+AI7+AK7+AM7+AO7+AQ7+AS7+AU7+AW7+AY7+BA7+BC7+BE7+BG7</f>
        <v>1</v>
      </c>
      <c r="BI7" s="62">
        <f>F7+H7+J7+L7+N7+P7+R7+T7+V7+X7+Z7+AB7+AD7+AF7+AH7+AJ7+AL7+AN7+AP7+AR7+AT7+AV7+AX7+AZ7+BB7+BD7+BF7</f>
        <v>12637</v>
      </c>
    </row>
    <row r="8" spans="1:61" s="22" customFormat="1" ht="10.5" customHeight="1">
      <c r="A8" s="89" t="s">
        <v>1</v>
      </c>
      <c r="B8" s="7">
        <v>16787</v>
      </c>
      <c r="C8" s="8">
        <v>5877</v>
      </c>
      <c r="D8" s="8">
        <v>236</v>
      </c>
      <c r="E8" s="19">
        <v>5641</v>
      </c>
      <c r="F8" s="7">
        <v>248</v>
      </c>
      <c r="G8" s="13">
        <f>F8/E8</f>
        <v>0.04396383619925545</v>
      </c>
      <c r="H8" s="34">
        <v>19</v>
      </c>
      <c r="I8" s="13">
        <f>H8/E8</f>
        <v>0.0033681971281687645</v>
      </c>
      <c r="J8" s="34">
        <v>38</v>
      </c>
      <c r="K8" s="13">
        <f>J8/E8</f>
        <v>0.006736394256337529</v>
      </c>
      <c r="L8" s="34">
        <v>35</v>
      </c>
      <c r="M8" s="13">
        <f>L8/E8</f>
        <v>0.006204573657152987</v>
      </c>
      <c r="N8" s="34">
        <v>66</v>
      </c>
      <c r="O8" s="13">
        <f>N8/E8</f>
        <v>0.011700053182059918</v>
      </c>
      <c r="P8" s="34">
        <v>18</v>
      </c>
      <c r="Q8" s="13">
        <f>P8/E8</f>
        <v>0.0031909235951072504</v>
      </c>
      <c r="R8" s="34">
        <v>17</v>
      </c>
      <c r="S8" s="13">
        <f>R8/E8</f>
        <v>0.0030136500620457367</v>
      </c>
      <c r="T8" s="34">
        <v>3</v>
      </c>
      <c r="U8" s="13">
        <f>T8/E8</f>
        <v>0.0005318205991845417</v>
      </c>
      <c r="V8" s="34">
        <v>107</v>
      </c>
      <c r="W8" s="13">
        <f>V8/E8</f>
        <v>0.01896826803758199</v>
      </c>
      <c r="X8" s="34">
        <v>9</v>
      </c>
      <c r="Y8" s="13">
        <f>X8/E8</f>
        <v>0.0015954617975536252</v>
      </c>
      <c r="Z8" s="34">
        <v>17</v>
      </c>
      <c r="AA8" s="13">
        <f>Z8/E8</f>
        <v>0.0030136500620457367</v>
      </c>
      <c r="AB8" s="34">
        <v>1371</v>
      </c>
      <c r="AC8" s="49">
        <f>AB8/E8</f>
        <v>0.2430420138273356</v>
      </c>
      <c r="AD8" s="34">
        <v>704</v>
      </c>
      <c r="AE8" s="58">
        <f>AD8/E8</f>
        <v>0.1248005672753058</v>
      </c>
      <c r="AF8" s="34">
        <v>65</v>
      </c>
      <c r="AG8" s="13">
        <f>AF8/E8</f>
        <v>0.011522779648998404</v>
      </c>
      <c r="AH8" s="34">
        <v>308</v>
      </c>
      <c r="AI8" s="13">
        <f>AH8/E8</f>
        <v>0.05460024818294629</v>
      </c>
      <c r="AJ8" s="34">
        <v>21</v>
      </c>
      <c r="AK8" s="13">
        <f>AJ8/E8</f>
        <v>0.0037227441942917923</v>
      </c>
      <c r="AL8" s="34">
        <v>55</v>
      </c>
      <c r="AM8" s="13">
        <f>AL8/E8</f>
        <v>0.009750044318383265</v>
      </c>
      <c r="AN8" s="34">
        <v>16</v>
      </c>
      <c r="AO8" s="13">
        <f>AN8/E8</f>
        <v>0.0028363765289842226</v>
      </c>
      <c r="AP8" s="34">
        <v>180</v>
      </c>
      <c r="AQ8" s="13">
        <f>AP8/E8</f>
        <v>0.03190923595107251</v>
      </c>
      <c r="AR8" s="34">
        <v>12</v>
      </c>
      <c r="AS8" s="13">
        <f>AR8/E8</f>
        <v>0.002127282396738167</v>
      </c>
      <c r="AT8" s="34">
        <v>97</v>
      </c>
      <c r="AU8" s="13">
        <f>AT8/E8</f>
        <v>0.01719553270696685</v>
      </c>
      <c r="AV8" s="34">
        <v>4</v>
      </c>
      <c r="AW8" s="13">
        <f>AV8/E8</f>
        <v>0.0007090941322460556</v>
      </c>
      <c r="AX8" s="34">
        <v>50</v>
      </c>
      <c r="AY8" s="13">
        <f>AX8/E8</f>
        <v>0.008863676653075695</v>
      </c>
      <c r="AZ8" s="34">
        <v>1123</v>
      </c>
      <c r="BA8" s="45">
        <f>AZ8/E8</f>
        <v>0.19907817762808014</v>
      </c>
      <c r="BB8" s="34">
        <v>7</v>
      </c>
      <c r="BC8" s="13">
        <f>BB8/E8</f>
        <v>0.0012409147314305974</v>
      </c>
      <c r="BD8" s="34">
        <v>728</v>
      </c>
      <c r="BE8" s="37">
        <f>BD8/E8</f>
        <v>0.12905513206878214</v>
      </c>
      <c r="BF8" s="34">
        <v>323</v>
      </c>
      <c r="BG8" s="13">
        <f>BF8/E8</f>
        <v>0.057259351178868996</v>
      </c>
      <c r="BH8" s="16">
        <f>G8+I8+K8+M8+O8+Q8+S8+U8+W8+Y8+AA8+AC8+AE8+AG8+AI8+AK8+AM8+AO8+AQ8+AS8+AU8+AW8+AY8+BA8+BC8+BE8+BG8</f>
        <v>1</v>
      </c>
      <c r="BI8" s="62">
        <f>F8+H8+J8+L8+N8+P8+R8+T8+V8+X8+Z8+AB8+AD8+AF8+AH8+AJ8+AL8+AN8+AP8+AR8+AT8+AV8+AX8+AZ8+BB8+BD8+BF8</f>
        <v>5641</v>
      </c>
    </row>
    <row r="9" spans="1:61" s="22" customFormat="1" ht="10.5" customHeight="1">
      <c r="A9" s="89" t="s">
        <v>2</v>
      </c>
      <c r="B9" s="7">
        <v>20911</v>
      </c>
      <c r="C9" s="8">
        <v>5307</v>
      </c>
      <c r="D9" s="8">
        <v>208</v>
      </c>
      <c r="E9" s="19">
        <v>5099</v>
      </c>
      <c r="F9" s="7">
        <v>321</v>
      </c>
      <c r="G9" s="13">
        <f>F9/E9</f>
        <v>0.06295352029809767</v>
      </c>
      <c r="H9" s="34">
        <v>27</v>
      </c>
      <c r="I9" s="13">
        <f>H9/E9</f>
        <v>0.005295155912924103</v>
      </c>
      <c r="J9" s="34">
        <v>101</v>
      </c>
      <c r="K9" s="13">
        <f>J9/E9</f>
        <v>0.01980780545204942</v>
      </c>
      <c r="L9" s="34">
        <v>0</v>
      </c>
      <c r="M9" s="13">
        <f>L9/E9</f>
        <v>0</v>
      </c>
      <c r="N9" s="34">
        <v>0</v>
      </c>
      <c r="O9" s="13">
        <f>N9/E9</f>
        <v>0</v>
      </c>
      <c r="P9" s="34">
        <v>8</v>
      </c>
      <c r="Q9" s="13">
        <f>P9/E9</f>
        <v>0.0015689350853108452</v>
      </c>
      <c r="R9" s="34">
        <v>0</v>
      </c>
      <c r="S9" s="13">
        <f>R9/E9</f>
        <v>0</v>
      </c>
      <c r="T9" s="34">
        <v>1</v>
      </c>
      <c r="U9" s="13">
        <f>T9/E9</f>
        <v>0.00019611688566385565</v>
      </c>
      <c r="V9" s="34">
        <v>142</v>
      </c>
      <c r="W9" s="13">
        <f>V9/E9</f>
        <v>0.027848597764267503</v>
      </c>
      <c r="X9" s="34">
        <v>11</v>
      </c>
      <c r="Y9" s="13">
        <f>X9/E9</f>
        <v>0.0021572857423024124</v>
      </c>
      <c r="Z9" s="34">
        <v>23</v>
      </c>
      <c r="AA9" s="13">
        <f>Z9/E9</f>
        <v>0.00451068837026868</v>
      </c>
      <c r="AB9" s="34">
        <v>587</v>
      </c>
      <c r="AC9" s="49">
        <f>AB9/E9</f>
        <v>0.11512061188468327</v>
      </c>
      <c r="AD9" s="34">
        <v>734</v>
      </c>
      <c r="AE9" s="58">
        <f>AD9/E9</f>
        <v>0.14394979407727004</v>
      </c>
      <c r="AF9" s="34">
        <v>67</v>
      </c>
      <c r="AG9" s="13">
        <f>AF9/E9</f>
        <v>0.013139831339478329</v>
      </c>
      <c r="AH9" s="34">
        <v>300</v>
      </c>
      <c r="AI9" s="13">
        <f>AH9/E9</f>
        <v>0.0588350656991567</v>
      </c>
      <c r="AJ9" s="34">
        <v>21</v>
      </c>
      <c r="AK9" s="13">
        <f>AJ9/E9</f>
        <v>0.0041184545989409686</v>
      </c>
      <c r="AL9" s="34">
        <v>105</v>
      </c>
      <c r="AM9" s="13">
        <f>AL9/E9</f>
        <v>0.020592272994704845</v>
      </c>
      <c r="AN9" s="34">
        <v>0</v>
      </c>
      <c r="AO9" s="13">
        <f>AN9/E9</f>
        <v>0</v>
      </c>
      <c r="AP9" s="34">
        <v>247</v>
      </c>
      <c r="AQ9" s="13">
        <f>AP9/E9</f>
        <v>0.04844087075897235</v>
      </c>
      <c r="AR9" s="34">
        <v>0</v>
      </c>
      <c r="AS9" s="13">
        <f>AR9/E9</f>
        <v>0</v>
      </c>
      <c r="AT9" s="34">
        <v>113</v>
      </c>
      <c r="AU9" s="13">
        <f>AT9/E9</f>
        <v>0.02216120808001569</v>
      </c>
      <c r="AV9" s="34">
        <v>7</v>
      </c>
      <c r="AW9" s="13">
        <f>AV9/E9</f>
        <v>0.0013728181996469895</v>
      </c>
      <c r="AX9" s="34">
        <v>43</v>
      </c>
      <c r="AY9" s="13">
        <f>AX9/E9</f>
        <v>0.008433026083545793</v>
      </c>
      <c r="AZ9" s="34">
        <v>1012</v>
      </c>
      <c r="BA9" s="45">
        <f>AZ9/E9</f>
        <v>0.19847028829182192</v>
      </c>
      <c r="BB9" s="34">
        <v>0</v>
      </c>
      <c r="BC9" s="13">
        <f>BB9/E9</f>
        <v>0</v>
      </c>
      <c r="BD9" s="34">
        <v>844</v>
      </c>
      <c r="BE9" s="37">
        <f>BD9/E9</f>
        <v>0.1655226515002942</v>
      </c>
      <c r="BF9" s="34">
        <v>385</v>
      </c>
      <c r="BG9" s="13">
        <f>BF9/E9</f>
        <v>0.07550500098058442</v>
      </c>
      <c r="BH9" s="16">
        <f>G9+I9+K9+M9+O9+Q9+S9+U9+W9+Y9+AA9+AC9+AE9+AG9+AI9+AK9+AM9+AO9+AQ9+AS9+AU9+AW9+AY9+BA9+BC9+BE9+BG9</f>
        <v>0.9999999999999999</v>
      </c>
      <c r="BI9" s="62">
        <f>F9+H9+J9+L9+N9+P9+R9+T9+V9+X9+Z9+AB9+AD9+AF9+AH9+AJ9+AL9+AN9+AP9+AR9+AT9+AV9+AX9+AZ9+BB9+BD9+BF9</f>
        <v>5099</v>
      </c>
    </row>
    <row r="10" spans="1:61" s="22" customFormat="1" ht="10.5" customHeight="1">
      <c r="A10" s="89" t="s">
        <v>3</v>
      </c>
      <c r="B10" s="7">
        <v>25082</v>
      </c>
      <c r="C10" s="8">
        <v>7868</v>
      </c>
      <c r="D10" s="8">
        <v>297</v>
      </c>
      <c r="E10" s="19">
        <v>7571</v>
      </c>
      <c r="F10" s="7">
        <v>540</v>
      </c>
      <c r="G10" s="13">
        <f>F10/E10</f>
        <v>0.07132479196935676</v>
      </c>
      <c r="H10" s="34">
        <v>11</v>
      </c>
      <c r="I10" s="13">
        <f>H10/E10</f>
        <v>0.0014529124290054154</v>
      </c>
      <c r="J10" s="34">
        <v>72</v>
      </c>
      <c r="K10" s="13">
        <f>J10/E10</f>
        <v>0.0095099722625809</v>
      </c>
      <c r="L10" s="34">
        <v>0</v>
      </c>
      <c r="M10" s="13">
        <f>L10/E10</f>
        <v>0</v>
      </c>
      <c r="N10" s="34">
        <v>0</v>
      </c>
      <c r="O10" s="13">
        <f>N10/E10</f>
        <v>0</v>
      </c>
      <c r="P10" s="34">
        <v>11</v>
      </c>
      <c r="Q10" s="13">
        <f>P10/E10</f>
        <v>0.0014529124290054154</v>
      </c>
      <c r="R10" s="34">
        <v>1</v>
      </c>
      <c r="S10" s="13">
        <f>R10/E10</f>
        <v>0.0001320829480914014</v>
      </c>
      <c r="T10" s="34">
        <v>2</v>
      </c>
      <c r="U10" s="13">
        <f>T10/E10</f>
        <v>0.0002641658961828028</v>
      </c>
      <c r="V10" s="34">
        <v>243</v>
      </c>
      <c r="W10" s="13">
        <f>V10/E10</f>
        <v>0.03209615638621054</v>
      </c>
      <c r="X10" s="34">
        <v>19</v>
      </c>
      <c r="Y10" s="13">
        <f>X10/E10</f>
        <v>0.0025095760137366268</v>
      </c>
      <c r="Z10" s="34">
        <v>17</v>
      </c>
      <c r="AA10" s="13">
        <f>Z10/E10</f>
        <v>0.0022454101175538236</v>
      </c>
      <c r="AB10" s="34">
        <v>1121</v>
      </c>
      <c r="AC10" s="49">
        <f>AB10/E10</f>
        <v>0.14806498481046096</v>
      </c>
      <c r="AD10" s="34">
        <v>1517</v>
      </c>
      <c r="AE10" s="58">
        <f>AD10/E10</f>
        <v>0.20036983225465593</v>
      </c>
      <c r="AF10" s="34">
        <v>140</v>
      </c>
      <c r="AG10" s="13">
        <f>AF10/E10</f>
        <v>0.018491612732796196</v>
      </c>
      <c r="AH10" s="34">
        <v>432</v>
      </c>
      <c r="AI10" s="13">
        <f>AH10/E10</f>
        <v>0.05705983357548541</v>
      </c>
      <c r="AJ10" s="34">
        <v>37</v>
      </c>
      <c r="AK10" s="13">
        <f>AJ10/E10</f>
        <v>0.004887069079381852</v>
      </c>
      <c r="AL10" s="34">
        <v>123</v>
      </c>
      <c r="AM10" s="13">
        <f>AL10/E10</f>
        <v>0.016246202615242372</v>
      </c>
      <c r="AN10" s="34">
        <v>8</v>
      </c>
      <c r="AO10" s="13">
        <f>AN10/E10</f>
        <v>0.0010566635847312112</v>
      </c>
      <c r="AP10" s="34">
        <v>286</v>
      </c>
      <c r="AQ10" s="13">
        <f>AP10/E10</f>
        <v>0.0377757231541408</v>
      </c>
      <c r="AR10" s="34">
        <v>2</v>
      </c>
      <c r="AS10" s="13">
        <f>AR10/E10</f>
        <v>0.0002641658961828028</v>
      </c>
      <c r="AT10" s="34">
        <v>244</v>
      </c>
      <c r="AU10" s="13">
        <f>AT10/E10</f>
        <v>0.03222823933430194</v>
      </c>
      <c r="AV10" s="34">
        <v>7</v>
      </c>
      <c r="AW10" s="13">
        <f>AV10/E10</f>
        <v>0.0009245806366398098</v>
      </c>
      <c r="AX10" s="34">
        <v>95</v>
      </c>
      <c r="AY10" s="13">
        <f>AX10/E10</f>
        <v>0.012547880068683133</v>
      </c>
      <c r="AZ10" s="34">
        <v>574</v>
      </c>
      <c r="BA10" s="45">
        <f>AZ10/E10</f>
        <v>0.07581561220446441</v>
      </c>
      <c r="BB10" s="34">
        <v>1</v>
      </c>
      <c r="BC10" s="13">
        <f>BB10/E10</f>
        <v>0.0001320829480914014</v>
      </c>
      <c r="BD10" s="34">
        <v>1523</v>
      </c>
      <c r="BE10" s="37">
        <f>BD10/E10</f>
        <v>0.20116232994320432</v>
      </c>
      <c r="BF10" s="34">
        <v>545</v>
      </c>
      <c r="BG10" s="13">
        <f>BF10/E10</f>
        <v>0.07198520670981376</v>
      </c>
      <c r="BH10" s="16">
        <f>G10+I10+K10+M10+O10+Q10+S10+U10+W10+Y10+AA10+AC10+AE10+AG10+AI10+AK10+AM10+AO10+AQ10+AS10+AU10+AW10+AY10+BA10+BC10+BE10+BG10</f>
        <v>1</v>
      </c>
      <c r="BI10" s="62">
        <f>F10+H10+J10+L10+N10+P10+R10+T10+V10+X10+Z10+AB10+AD10+AF10+AH10+AJ10+AL10+AN10+AP10+AR10+AT10+AV10+AX10+AZ10+BB10+BD10+BF10</f>
        <v>7571</v>
      </c>
    </row>
    <row r="11" spans="1:61" s="22" customFormat="1" ht="10.5" customHeight="1">
      <c r="A11" s="89" t="s">
        <v>39</v>
      </c>
      <c r="B11" s="7">
        <v>9917</v>
      </c>
      <c r="C11" s="8">
        <v>2245</v>
      </c>
      <c r="D11" s="8">
        <v>83</v>
      </c>
      <c r="E11" s="19">
        <v>2162</v>
      </c>
      <c r="F11" s="7">
        <v>159</v>
      </c>
      <c r="G11" s="13">
        <f>F11/E11</f>
        <v>0.07354301572617947</v>
      </c>
      <c r="H11" s="34">
        <v>0</v>
      </c>
      <c r="I11" s="13">
        <f>H11/E11</f>
        <v>0</v>
      </c>
      <c r="J11" s="34">
        <v>31</v>
      </c>
      <c r="K11" s="13">
        <f>J11/E11</f>
        <v>0.014338575393154487</v>
      </c>
      <c r="L11" s="34">
        <v>0</v>
      </c>
      <c r="M11" s="13">
        <f>L11/E11</f>
        <v>0</v>
      </c>
      <c r="N11" s="34">
        <v>0</v>
      </c>
      <c r="O11" s="13">
        <f>N11/E11</f>
        <v>0</v>
      </c>
      <c r="P11" s="34">
        <v>5</v>
      </c>
      <c r="Q11" s="13">
        <f>P11/E11</f>
        <v>0.002312673450508788</v>
      </c>
      <c r="R11" s="34">
        <v>1</v>
      </c>
      <c r="S11" s="13">
        <f>R11/E11</f>
        <v>0.00046253469010175765</v>
      </c>
      <c r="T11" s="34">
        <v>0</v>
      </c>
      <c r="U11" s="13">
        <f>T11/E11</f>
        <v>0</v>
      </c>
      <c r="V11" s="34">
        <v>56</v>
      </c>
      <c r="W11" s="13">
        <f>V11/E11</f>
        <v>0.025901942645698426</v>
      </c>
      <c r="X11" s="34">
        <v>7</v>
      </c>
      <c r="Y11" s="13">
        <f>X11/E11</f>
        <v>0.0032377428307123032</v>
      </c>
      <c r="Z11" s="34">
        <v>6</v>
      </c>
      <c r="AA11" s="13">
        <f>Z11/E11</f>
        <v>0.0027752081406105457</v>
      </c>
      <c r="AB11" s="34">
        <v>299</v>
      </c>
      <c r="AC11" s="49">
        <f>AB11/E11</f>
        <v>0.13829787234042554</v>
      </c>
      <c r="AD11" s="34">
        <v>463</v>
      </c>
      <c r="AE11" s="58">
        <f>AD11/E11</f>
        <v>0.2141535615171138</v>
      </c>
      <c r="AF11" s="34">
        <v>34</v>
      </c>
      <c r="AG11" s="13">
        <f>AF11/E11</f>
        <v>0.01572617946345976</v>
      </c>
      <c r="AH11" s="34">
        <v>127</v>
      </c>
      <c r="AI11" s="13">
        <f>AH11/E11</f>
        <v>0.05874190564292322</v>
      </c>
      <c r="AJ11" s="34">
        <v>15</v>
      </c>
      <c r="AK11" s="13">
        <f>AJ11/E11</f>
        <v>0.006938020351526364</v>
      </c>
      <c r="AL11" s="34">
        <v>39</v>
      </c>
      <c r="AM11" s="13">
        <f>AL11/E11</f>
        <v>0.018038852913968548</v>
      </c>
      <c r="AN11" s="34">
        <v>0</v>
      </c>
      <c r="AO11" s="13">
        <f>AN11/E11</f>
        <v>0</v>
      </c>
      <c r="AP11" s="34">
        <v>112</v>
      </c>
      <c r="AQ11" s="13">
        <f>AP11/E11</f>
        <v>0.05180388529139685</v>
      </c>
      <c r="AR11" s="34">
        <v>0</v>
      </c>
      <c r="AS11" s="13">
        <f>AR11/E11</f>
        <v>0</v>
      </c>
      <c r="AT11" s="34">
        <v>50</v>
      </c>
      <c r="AU11" s="13">
        <f>AT11/E11</f>
        <v>0.02312673450508788</v>
      </c>
      <c r="AV11" s="34">
        <v>6</v>
      </c>
      <c r="AW11" s="13">
        <f>AV11/E11</f>
        <v>0.0027752081406105457</v>
      </c>
      <c r="AX11" s="34">
        <v>33</v>
      </c>
      <c r="AY11" s="13">
        <f>AX11/E11</f>
        <v>0.015263644773358002</v>
      </c>
      <c r="AZ11" s="34">
        <v>150</v>
      </c>
      <c r="BA11" s="45">
        <f>AZ11/E11</f>
        <v>0.06938020351526364</v>
      </c>
      <c r="BB11" s="34">
        <v>52</v>
      </c>
      <c r="BC11" s="13">
        <f>BB11/E11</f>
        <v>0.024051803885291396</v>
      </c>
      <c r="BD11" s="34">
        <v>381</v>
      </c>
      <c r="BE11" s="37">
        <f>BD11/E11</f>
        <v>0.17622571692876965</v>
      </c>
      <c r="BF11" s="34">
        <v>136</v>
      </c>
      <c r="BG11" s="13">
        <f>BF11/E11</f>
        <v>0.06290471785383904</v>
      </c>
      <c r="BH11" s="16">
        <f>G11+I11+K11+M11+O11+Q11+S11+U11+W11+Y11+AA11+AC11+AE11+AG11+AI11+AK11+AM11+AO11+AQ11+AS11+AU11+AW11+AY11+BA11+BC11+BE11+BG11</f>
        <v>0.9999999999999999</v>
      </c>
      <c r="BI11" s="62">
        <f>F11+H11+J11+L11+N11+P11+R11+T11+V11+X11+Z11+AB11+AD11+AF11+AH11+AJ11+AL11+AN11+AP11+AR11+AT11+AV11+AX11+AZ11+BB11+BD11+BF11</f>
        <v>2162</v>
      </c>
    </row>
    <row r="12" spans="1:61" s="22" customFormat="1" ht="10.5" customHeight="1">
      <c r="A12" s="89" t="s">
        <v>4</v>
      </c>
      <c r="B12" s="7">
        <v>3440</v>
      </c>
      <c r="C12" s="8">
        <v>1435</v>
      </c>
      <c r="D12" s="8">
        <v>47</v>
      </c>
      <c r="E12" s="19">
        <v>1388</v>
      </c>
      <c r="F12" s="7">
        <v>122</v>
      </c>
      <c r="G12" s="13">
        <f>F12/E12</f>
        <v>0.08789625360230548</v>
      </c>
      <c r="H12" s="34">
        <v>0</v>
      </c>
      <c r="I12" s="13">
        <f>H12/E12</f>
        <v>0</v>
      </c>
      <c r="J12" s="34">
        <v>1</v>
      </c>
      <c r="K12" s="13">
        <f>J12/E12</f>
        <v>0.0007204610951008645</v>
      </c>
      <c r="L12" s="34">
        <v>0</v>
      </c>
      <c r="M12" s="13">
        <f>L12/E12</f>
        <v>0</v>
      </c>
      <c r="N12" s="34">
        <v>0</v>
      </c>
      <c r="O12" s="13">
        <f>N12/E12</f>
        <v>0</v>
      </c>
      <c r="P12" s="34">
        <v>1</v>
      </c>
      <c r="Q12" s="13">
        <f>P12/E12</f>
        <v>0.0007204610951008645</v>
      </c>
      <c r="R12" s="34">
        <v>0</v>
      </c>
      <c r="S12" s="13">
        <f>R12/E12</f>
        <v>0</v>
      </c>
      <c r="T12" s="34">
        <v>0</v>
      </c>
      <c r="U12" s="13">
        <f>T12/E12</f>
        <v>0</v>
      </c>
      <c r="V12" s="34">
        <v>62</v>
      </c>
      <c r="W12" s="13">
        <f>V12/E12</f>
        <v>0.0446685878962536</v>
      </c>
      <c r="X12" s="34">
        <v>1</v>
      </c>
      <c r="Y12" s="13">
        <f>X12/E12</f>
        <v>0.0007204610951008645</v>
      </c>
      <c r="Z12" s="34">
        <v>1</v>
      </c>
      <c r="AA12" s="13">
        <f>Z12/E12</f>
        <v>0.0007204610951008645</v>
      </c>
      <c r="AB12" s="34">
        <v>247</v>
      </c>
      <c r="AC12" s="49">
        <f>AB12/E12</f>
        <v>0.17795389048991356</v>
      </c>
      <c r="AD12" s="34">
        <v>417</v>
      </c>
      <c r="AE12" s="58">
        <f>AD12/E12</f>
        <v>0.3004322766570605</v>
      </c>
      <c r="AF12" s="34">
        <v>30</v>
      </c>
      <c r="AG12" s="13">
        <f>AF12/E12</f>
        <v>0.021613832853025938</v>
      </c>
      <c r="AH12" s="34">
        <v>58</v>
      </c>
      <c r="AI12" s="13">
        <f>AH12/E12</f>
        <v>0.04178674351585014</v>
      </c>
      <c r="AJ12" s="34">
        <v>5</v>
      </c>
      <c r="AK12" s="13">
        <f>AJ12/E12</f>
        <v>0.0036023054755043226</v>
      </c>
      <c r="AL12" s="34">
        <v>9</v>
      </c>
      <c r="AM12" s="13">
        <f>AL12/E12</f>
        <v>0.006484149855907781</v>
      </c>
      <c r="AN12" s="34">
        <v>0</v>
      </c>
      <c r="AO12" s="13">
        <f>AN12/E12</f>
        <v>0</v>
      </c>
      <c r="AP12" s="34">
        <v>11</v>
      </c>
      <c r="AQ12" s="13">
        <f>AP12/E12</f>
        <v>0.00792507204610951</v>
      </c>
      <c r="AR12" s="34">
        <v>0</v>
      </c>
      <c r="AS12" s="13">
        <f>AR12/E12</f>
        <v>0</v>
      </c>
      <c r="AT12" s="34">
        <v>66</v>
      </c>
      <c r="AU12" s="13">
        <f>AT12/E12</f>
        <v>0.04755043227665706</v>
      </c>
      <c r="AV12" s="34">
        <v>0</v>
      </c>
      <c r="AW12" s="13">
        <f>AV12/E12</f>
        <v>0</v>
      </c>
      <c r="AX12" s="34">
        <v>15</v>
      </c>
      <c r="AY12" s="13">
        <f>AX12/E12</f>
        <v>0.010806916426512969</v>
      </c>
      <c r="AZ12" s="34">
        <v>76</v>
      </c>
      <c r="BA12" s="45">
        <f>AZ12/E12</f>
        <v>0.05475504322766571</v>
      </c>
      <c r="BB12" s="34">
        <v>0</v>
      </c>
      <c r="BC12" s="13">
        <f>BB12/E12</f>
        <v>0</v>
      </c>
      <c r="BD12" s="34">
        <v>165</v>
      </c>
      <c r="BE12" s="37">
        <f>BD12/E12</f>
        <v>0.11887608069164265</v>
      </c>
      <c r="BF12" s="34">
        <v>101</v>
      </c>
      <c r="BG12" s="13">
        <f>BF12/E12</f>
        <v>0.07276657060518732</v>
      </c>
      <c r="BH12" s="16">
        <f>G12+I12+K12+M12+O12+Q12+S12+U12+W12+Y12+AA12+AC12+AE12+AG12+AI12+AK12+AM12+AO12+AQ12+AS12+AU12+AW12+AY12+BA12+BC12+BE12+BG12</f>
        <v>1</v>
      </c>
      <c r="BI12" s="62">
        <f>F12+H12+J12+L12+N12+P12+R12+T12+V12+X12+Z12+AB12+AD12+AF12+AH12+AJ12+AL12+AN12+AP12+AR12+AT12+AV12+AX12+AZ12+BB12+BD12+BF12</f>
        <v>1388</v>
      </c>
    </row>
    <row r="13" spans="1:61" s="22" customFormat="1" ht="10.5" customHeight="1">
      <c r="A13" s="89" t="s">
        <v>5</v>
      </c>
      <c r="B13" s="7">
        <v>34263</v>
      </c>
      <c r="C13" s="8">
        <v>10502</v>
      </c>
      <c r="D13" s="8">
        <v>383</v>
      </c>
      <c r="E13" s="19">
        <v>10119</v>
      </c>
      <c r="F13" s="7">
        <v>914</v>
      </c>
      <c r="G13" s="13">
        <f>F13/E13</f>
        <v>0.09032513094179266</v>
      </c>
      <c r="H13" s="34">
        <v>55</v>
      </c>
      <c r="I13" s="13">
        <f>H13/E13</f>
        <v>0.005435319695622097</v>
      </c>
      <c r="J13" s="34">
        <v>110</v>
      </c>
      <c r="K13" s="13">
        <f>J13/E13</f>
        <v>0.010870639391244195</v>
      </c>
      <c r="L13" s="34">
        <v>0</v>
      </c>
      <c r="M13" s="13">
        <f>L13/E13</f>
        <v>0</v>
      </c>
      <c r="N13" s="34">
        <v>1</v>
      </c>
      <c r="O13" s="13">
        <f>N13/E13</f>
        <v>9.882399446585631E-05</v>
      </c>
      <c r="P13" s="34">
        <v>7</v>
      </c>
      <c r="Q13" s="13">
        <f>P13/E13</f>
        <v>0.0006917679612609941</v>
      </c>
      <c r="R13" s="34">
        <v>0</v>
      </c>
      <c r="S13" s="13">
        <f>R13/E13</f>
        <v>0</v>
      </c>
      <c r="T13" s="34">
        <v>1</v>
      </c>
      <c r="U13" s="13">
        <f>T13/E13</f>
        <v>9.882399446585631E-05</v>
      </c>
      <c r="V13" s="34">
        <v>313</v>
      </c>
      <c r="W13" s="13">
        <f>V13/E13</f>
        <v>0.030931910267813025</v>
      </c>
      <c r="X13" s="34">
        <v>20</v>
      </c>
      <c r="Y13" s="13">
        <f>X13/E13</f>
        <v>0.001976479889317126</v>
      </c>
      <c r="Z13" s="34">
        <v>29</v>
      </c>
      <c r="AA13" s="13">
        <f>Z13/E13</f>
        <v>0.002865895839509833</v>
      </c>
      <c r="AB13" s="34">
        <v>1210</v>
      </c>
      <c r="AC13" s="49">
        <f>AB13/E13</f>
        <v>0.11957703330368613</v>
      </c>
      <c r="AD13" s="34">
        <v>2336</v>
      </c>
      <c r="AE13" s="58">
        <f>AD13/E13</f>
        <v>0.23085285107224035</v>
      </c>
      <c r="AF13" s="34">
        <v>201</v>
      </c>
      <c r="AG13" s="13">
        <f>AF13/E13</f>
        <v>0.019863622887637118</v>
      </c>
      <c r="AH13" s="34">
        <v>568</v>
      </c>
      <c r="AI13" s="13">
        <f>AH13/E13</f>
        <v>0.056132028856606384</v>
      </c>
      <c r="AJ13" s="34">
        <v>41</v>
      </c>
      <c r="AK13" s="13">
        <f>AJ13/E13</f>
        <v>0.004051783773100109</v>
      </c>
      <c r="AL13" s="34">
        <v>169</v>
      </c>
      <c r="AM13" s="13">
        <f>AL13/E13</f>
        <v>0.016701255064729716</v>
      </c>
      <c r="AN13" s="34">
        <v>3</v>
      </c>
      <c r="AO13" s="13">
        <f>AN13/E13</f>
        <v>0.0002964719833975689</v>
      </c>
      <c r="AP13" s="34">
        <v>254</v>
      </c>
      <c r="AQ13" s="13">
        <f>AP13/E13</f>
        <v>0.025101294594327504</v>
      </c>
      <c r="AR13" s="34">
        <v>6</v>
      </c>
      <c r="AS13" s="13">
        <f>AR13/E13</f>
        <v>0.0005929439667951378</v>
      </c>
      <c r="AT13" s="34">
        <v>344</v>
      </c>
      <c r="AU13" s="13">
        <f>AT13/E13</f>
        <v>0.03399545409625457</v>
      </c>
      <c r="AV13" s="34">
        <v>10</v>
      </c>
      <c r="AW13" s="13">
        <f>AV13/E13</f>
        <v>0.000988239944658563</v>
      </c>
      <c r="AX13" s="34">
        <v>101</v>
      </c>
      <c r="AY13" s="13">
        <f>AX13/E13</f>
        <v>0.009981223441051488</v>
      </c>
      <c r="AZ13" s="34">
        <v>1297</v>
      </c>
      <c r="BA13" s="45">
        <f>AZ13/E13</f>
        <v>0.12817472082221562</v>
      </c>
      <c r="BB13" s="34">
        <v>0</v>
      </c>
      <c r="BC13" s="13">
        <f>BB13/E13</f>
        <v>0</v>
      </c>
      <c r="BD13" s="34">
        <v>1251</v>
      </c>
      <c r="BE13" s="37">
        <f>BD13/E13</f>
        <v>0.12362881707678625</v>
      </c>
      <c r="BF13" s="34">
        <v>878</v>
      </c>
      <c r="BG13" s="13">
        <f>BF13/E13</f>
        <v>0.08676746714102183</v>
      </c>
      <c r="BH13" s="16">
        <f>G13+I13+K13+M13+O13+Q13+S13+U13+W13+Y13+AA13+AC13+AE13+AG13+AI13+AK13+AM13+AO13+AQ13+AS13+AU13+AW13+AY13+BA13+BC13+BE13+BG13</f>
        <v>0.9999999999999999</v>
      </c>
      <c r="BI13" s="62">
        <f>F13+H13+J13+L13+N13+P13+R13+T13+V13+X13+Z13+AB13+AD13+AF13+AH13+AJ13+AL13+AN13+AP13+AR13+AT13+AV13+AX13+AZ13+BB13+BD13+BF13</f>
        <v>10119</v>
      </c>
    </row>
    <row r="14" spans="1:61" s="22" customFormat="1" ht="10.5" customHeight="1">
      <c r="A14" s="89" t="s">
        <v>6</v>
      </c>
      <c r="B14" s="7">
        <v>5351</v>
      </c>
      <c r="C14" s="8">
        <v>1419</v>
      </c>
      <c r="D14" s="8">
        <v>71</v>
      </c>
      <c r="E14" s="19">
        <v>1348</v>
      </c>
      <c r="F14" s="7">
        <v>114</v>
      </c>
      <c r="G14" s="13">
        <f>F14/E14</f>
        <v>0.08456973293768547</v>
      </c>
      <c r="H14" s="34">
        <v>0</v>
      </c>
      <c r="I14" s="13">
        <f>H14/E14</f>
        <v>0</v>
      </c>
      <c r="J14" s="34">
        <v>7</v>
      </c>
      <c r="K14" s="13">
        <f>J14/E14</f>
        <v>0.0051928783382789315</v>
      </c>
      <c r="L14" s="34">
        <v>0</v>
      </c>
      <c r="M14" s="13">
        <f>L14/E14</f>
        <v>0</v>
      </c>
      <c r="N14" s="34">
        <v>0</v>
      </c>
      <c r="O14" s="13">
        <f>N14/E14</f>
        <v>0</v>
      </c>
      <c r="P14" s="34">
        <v>4</v>
      </c>
      <c r="Q14" s="13">
        <f>P14/E14</f>
        <v>0.002967359050445104</v>
      </c>
      <c r="R14" s="34">
        <v>1</v>
      </c>
      <c r="S14" s="13">
        <f>R14/E14</f>
        <v>0.000741839762611276</v>
      </c>
      <c r="T14" s="34">
        <v>0</v>
      </c>
      <c r="U14" s="13">
        <f>T14/E14</f>
        <v>0</v>
      </c>
      <c r="V14" s="34">
        <v>42</v>
      </c>
      <c r="W14" s="13">
        <f>V14/E14</f>
        <v>0.03115727002967359</v>
      </c>
      <c r="X14" s="34">
        <v>4</v>
      </c>
      <c r="Y14" s="13">
        <f>X14/E14</f>
        <v>0.002967359050445104</v>
      </c>
      <c r="Z14" s="34">
        <v>3</v>
      </c>
      <c r="AA14" s="13">
        <f>Z14/E14</f>
        <v>0.002225519287833828</v>
      </c>
      <c r="AB14" s="34">
        <v>144</v>
      </c>
      <c r="AC14" s="49">
        <f>AB14/E14</f>
        <v>0.10682492581602374</v>
      </c>
      <c r="AD14" s="34">
        <v>273</v>
      </c>
      <c r="AE14" s="58">
        <f>AD14/E14</f>
        <v>0.20252225519287834</v>
      </c>
      <c r="AF14" s="34">
        <v>30</v>
      </c>
      <c r="AG14" s="13">
        <f>AF14/E14</f>
        <v>0.02225519287833828</v>
      </c>
      <c r="AH14" s="34">
        <v>57</v>
      </c>
      <c r="AI14" s="13">
        <f>AH14/E14</f>
        <v>0.04228486646884273</v>
      </c>
      <c r="AJ14" s="34">
        <v>12</v>
      </c>
      <c r="AK14" s="13">
        <f>AJ14/E14</f>
        <v>0.008902077151335312</v>
      </c>
      <c r="AL14" s="34">
        <v>17</v>
      </c>
      <c r="AM14" s="13">
        <f>AL14/E14</f>
        <v>0.012611275964391691</v>
      </c>
      <c r="AN14" s="34">
        <v>0</v>
      </c>
      <c r="AO14" s="13">
        <f>AN14/E14</f>
        <v>0</v>
      </c>
      <c r="AP14" s="34">
        <v>48</v>
      </c>
      <c r="AQ14" s="13">
        <f>AP14/E14</f>
        <v>0.03560830860534125</v>
      </c>
      <c r="AR14" s="34">
        <v>7</v>
      </c>
      <c r="AS14" s="13">
        <f>AR14/E14</f>
        <v>0.0051928783382789315</v>
      </c>
      <c r="AT14" s="34">
        <v>37</v>
      </c>
      <c r="AU14" s="13">
        <f>AT14/E14</f>
        <v>0.02744807121661721</v>
      </c>
      <c r="AV14" s="34">
        <v>1</v>
      </c>
      <c r="AW14" s="13">
        <f>AV14/E14</f>
        <v>0.000741839762611276</v>
      </c>
      <c r="AX14" s="34">
        <v>14</v>
      </c>
      <c r="AY14" s="13">
        <f>AX14/E14</f>
        <v>0.010385756676557863</v>
      </c>
      <c r="AZ14" s="34">
        <v>255</v>
      </c>
      <c r="BA14" s="45">
        <f>AZ14/E14</f>
        <v>0.18916913946587538</v>
      </c>
      <c r="BB14" s="34">
        <v>0</v>
      </c>
      <c r="BC14" s="13">
        <f>BB14/E14</f>
        <v>0</v>
      </c>
      <c r="BD14" s="34">
        <v>154</v>
      </c>
      <c r="BE14" s="37">
        <f>BD14/E14</f>
        <v>0.1142433234421365</v>
      </c>
      <c r="BF14" s="34">
        <v>124</v>
      </c>
      <c r="BG14" s="13">
        <f>BF14/E14</f>
        <v>0.09198813056379822</v>
      </c>
      <c r="BH14" s="16">
        <f>G14+I14+K14+M14+O14+Q14+S14+U14+W14+Y14+AA14+AC14+AE14+AG14+AI14+AK14+AM14+AO14+AQ14+AS14+AU14+AW14+AY14+BA14+BC14+BE14+BG14</f>
        <v>1</v>
      </c>
      <c r="BI14" s="62">
        <f>F14+H14+J14+L14+N14+P14+R14+T14+V14+X14+Z14+AB14+AD14+AF14+AH14+AJ14+AL14+AN14+AP14+AR14+AT14+AV14+AX14+AZ14+BB14+BD14+BF14</f>
        <v>1348</v>
      </c>
    </row>
    <row r="15" spans="1:61" s="22" customFormat="1" ht="10.5" customHeight="1">
      <c r="A15" s="89" t="s">
        <v>7</v>
      </c>
      <c r="B15" s="7">
        <v>23384</v>
      </c>
      <c r="C15" s="8">
        <v>6978</v>
      </c>
      <c r="D15" s="8">
        <v>230</v>
      </c>
      <c r="E15" s="19">
        <v>6748</v>
      </c>
      <c r="F15" s="7">
        <v>400</v>
      </c>
      <c r="G15" s="13">
        <f>F15/E15</f>
        <v>0.05927682276229994</v>
      </c>
      <c r="H15" s="34">
        <v>1</v>
      </c>
      <c r="I15" s="13">
        <f>H15/E15</f>
        <v>0.00014819205690574984</v>
      </c>
      <c r="J15" s="34">
        <v>50</v>
      </c>
      <c r="K15" s="13">
        <f>J15/E15</f>
        <v>0.007409602845287492</v>
      </c>
      <c r="L15" s="34">
        <v>0</v>
      </c>
      <c r="M15" s="13">
        <f>L15/E15</f>
        <v>0</v>
      </c>
      <c r="N15" s="34">
        <v>0</v>
      </c>
      <c r="O15" s="13">
        <f>N15/E15</f>
        <v>0</v>
      </c>
      <c r="P15" s="34">
        <v>7</v>
      </c>
      <c r="Q15" s="13">
        <f>P15/E15</f>
        <v>0.001037344398340249</v>
      </c>
      <c r="R15" s="34">
        <v>0</v>
      </c>
      <c r="S15" s="13">
        <f>R15/E15</f>
        <v>0</v>
      </c>
      <c r="T15" s="34">
        <v>0</v>
      </c>
      <c r="U15" s="13">
        <f>T15/E15</f>
        <v>0</v>
      </c>
      <c r="V15" s="34">
        <v>187</v>
      </c>
      <c r="W15" s="13">
        <f>V15/E15</f>
        <v>0.02771191464137522</v>
      </c>
      <c r="X15" s="34">
        <v>24</v>
      </c>
      <c r="Y15" s="13">
        <f>X15/E15</f>
        <v>0.0035566093657379964</v>
      </c>
      <c r="Z15" s="34">
        <v>12</v>
      </c>
      <c r="AA15" s="13">
        <f>Z15/E15</f>
        <v>0.0017783046828689982</v>
      </c>
      <c r="AB15" s="34">
        <v>947</v>
      </c>
      <c r="AC15" s="49">
        <f>AB15/E15</f>
        <v>0.1403378778897451</v>
      </c>
      <c r="AD15" s="34">
        <v>1428</v>
      </c>
      <c r="AE15" s="58">
        <f>AD15/E15</f>
        <v>0.21161825726141079</v>
      </c>
      <c r="AF15" s="34">
        <v>123</v>
      </c>
      <c r="AG15" s="13">
        <f>AF15/E15</f>
        <v>0.018227622999407233</v>
      </c>
      <c r="AH15" s="34">
        <v>373</v>
      </c>
      <c r="AI15" s="13">
        <f>AH15/E15</f>
        <v>0.05527563722584469</v>
      </c>
      <c r="AJ15" s="34">
        <v>23</v>
      </c>
      <c r="AK15" s="13">
        <f>AJ15/E15</f>
        <v>0.0034084173088322466</v>
      </c>
      <c r="AL15" s="34">
        <v>92</v>
      </c>
      <c r="AM15" s="13">
        <f>AL15/E15</f>
        <v>0.013633669235328987</v>
      </c>
      <c r="AN15" s="34">
        <v>7</v>
      </c>
      <c r="AO15" s="13">
        <f>AN15/E15</f>
        <v>0.001037344398340249</v>
      </c>
      <c r="AP15" s="34">
        <v>252</v>
      </c>
      <c r="AQ15" s="13">
        <f>AP15/E15</f>
        <v>0.03734439834024896</v>
      </c>
      <c r="AR15" s="34">
        <v>3</v>
      </c>
      <c r="AS15" s="13">
        <f>AR15/E15</f>
        <v>0.00044457617071724955</v>
      </c>
      <c r="AT15" s="34">
        <v>231</v>
      </c>
      <c r="AU15" s="13">
        <f>AT15/E15</f>
        <v>0.03423236514522822</v>
      </c>
      <c r="AV15" s="34">
        <v>5</v>
      </c>
      <c r="AW15" s="13">
        <f>AV15/E15</f>
        <v>0.0007409602845287492</v>
      </c>
      <c r="AX15" s="34">
        <v>69</v>
      </c>
      <c r="AY15" s="13">
        <f>AX15/E15</f>
        <v>0.01022525192649674</v>
      </c>
      <c r="AZ15" s="34">
        <v>512</v>
      </c>
      <c r="BA15" s="45">
        <f>AZ15/E15</f>
        <v>0.07587433313574392</v>
      </c>
      <c r="BB15" s="34">
        <v>0</v>
      </c>
      <c r="BC15" s="13">
        <f>BB15/E15</f>
        <v>0</v>
      </c>
      <c r="BD15" s="34">
        <v>1207</v>
      </c>
      <c r="BE15" s="37">
        <f>BD15/E15</f>
        <v>0.17886781268524007</v>
      </c>
      <c r="BF15" s="34">
        <v>795</v>
      </c>
      <c r="BG15" s="13">
        <f>BF15/E15</f>
        <v>0.11781268524007113</v>
      </c>
      <c r="BH15" s="16">
        <f>G15+I15+K15+M15+O15+Q15+S15+U15+W15+Y15+AA15+AC15+AE15+AG15+AI15+AK15+AM15+AO15+AQ15+AS15+AU15+AW15+AY15+BA15+BC15+BE15+BG15</f>
        <v>0.9999999999999998</v>
      </c>
      <c r="BI15" s="62">
        <f>F15+H15+J15+L15+N15+P15+R15+T15+V15+X15+Z15+AB15+AD15+AF15+AH15+AJ15+AL15+AN15+AP15+AR15+AT15+AV15+AX15+AZ15+BB15+BD15+BF15</f>
        <v>6748</v>
      </c>
    </row>
    <row r="16" spans="1:61" s="22" customFormat="1" ht="10.5" customHeight="1">
      <c r="A16" s="89" t="s">
        <v>8</v>
      </c>
      <c r="B16" s="7">
        <v>22359</v>
      </c>
      <c r="C16" s="8">
        <v>8305</v>
      </c>
      <c r="D16" s="8">
        <v>217</v>
      </c>
      <c r="E16" s="19">
        <v>8088</v>
      </c>
      <c r="F16" s="7">
        <v>554</v>
      </c>
      <c r="G16" s="13">
        <f>F16/E16</f>
        <v>0.06849653808110781</v>
      </c>
      <c r="H16" s="34">
        <v>1</v>
      </c>
      <c r="I16" s="13">
        <f>H16/E16</f>
        <v>0.00012363996043521266</v>
      </c>
      <c r="J16" s="34">
        <v>22</v>
      </c>
      <c r="K16" s="13">
        <f>J16/E16</f>
        <v>0.0027200791295746785</v>
      </c>
      <c r="L16" s="34">
        <v>0</v>
      </c>
      <c r="M16" s="13">
        <f>L16/E16</f>
        <v>0</v>
      </c>
      <c r="N16" s="34">
        <v>0</v>
      </c>
      <c r="O16" s="13">
        <f>N16/E16</f>
        <v>0</v>
      </c>
      <c r="P16" s="34">
        <v>10</v>
      </c>
      <c r="Q16" s="13">
        <f>P16/E16</f>
        <v>0.0012363996043521265</v>
      </c>
      <c r="R16" s="34">
        <v>1</v>
      </c>
      <c r="S16" s="13">
        <f>R16/E16</f>
        <v>0.00012363996043521266</v>
      </c>
      <c r="T16" s="34">
        <v>10</v>
      </c>
      <c r="U16" s="13">
        <f>T16/E16</f>
        <v>0.0012363996043521265</v>
      </c>
      <c r="V16" s="34">
        <v>289</v>
      </c>
      <c r="W16" s="13">
        <f>V16/E16</f>
        <v>0.03573194856577646</v>
      </c>
      <c r="X16" s="34">
        <v>12</v>
      </c>
      <c r="Y16" s="13">
        <f>X16/E16</f>
        <v>0.001483679525222552</v>
      </c>
      <c r="Z16" s="34">
        <v>17</v>
      </c>
      <c r="AA16" s="13">
        <f>Z16/E16</f>
        <v>0.0021018793273986152</v>
      </c>
      <c r="AB16" s="34">
        <v>1288</v>
      </c>
      <c r="AC16" s="49">
        <f>AB16/E16</f>
        <v>0.15924826904055392</v>
      </c>
      <c r="AD16" s="34">
        <v>2392</v>
      </c>
      <c r="AE16" s="58">
        <f>AD16/E16</f>
        <v>0.29574678536102866</v>
      </c>
      <c r="AF16" s="34">
        <v>200</v>
      </c>
      <c r="AG16" s="13">
        <f>AF16/E16</f>
        <v>0.024727992087042534</v>
      </c>
      <c r="AH16" s="34">
        <v>272</v>
      </c>
      <c r="AI16" s="13">
        <f>AH16/E16</f>
        <v>0.033630069238377844</v>
      </c>
      <c r="AJ16" s="34">
        <v>39</v>
      </c>
      <c r="AK16" s="13">
        <f>AJ16/E16</f>
        <v>0.004821958456973294</v>
      </c>
      <c r="AL16" s="34">
        <v>65</v>
      </c>
      <c r="AM16" s="13">
        <f>AL16/E16</f>
        <v>0.008036597428288822</v>
      </c>
      <c r="AN16" s="34">
        <v>3</v>
      </c>
      <c r="AO16" s="13">
        <f>AN16/E16</f>
        <v>0.000370919881305638</v>
      </c>
      <c r="AP16" s="34">
        <v>152</v>
      </c>
      <c r="AQ16" s="13">
        <f>AP16/E16</f>
        <v>0.018793273986152326</v>
      </c>
      <c r="AR16" s="34">
        <v>30</v>
      </c>
      <c r="AS16" s="13">
        <f>AR16/E16</f>
        <v>0.00370919881305638</v>
      </c>
      <c r="AT16" s="34">
        <v>308</v>
      </c>
      <c r="AU16" s="13">
        <f>AT16/E16</f>
        <v>0.0380811078140455</v>
      </c>
      <c r="AV16" s="34">
        <v>8</v>
      </c>
      <c r="AW16" s="13">
        <f>AV16/E16</f>
        <v>0.0009891196834817012</v>
      </c>
      <c r="AX16" s="34">
        <v>92</v>
      </c>
      <c r="AY16" s="13">
        <f>AX16/E16</f>
        <v>0.011374876360039565</v>
      </c>
      <c r="AZ16" s="34">
        <v>526</v>
      </c>
      <c r="BA16" s="45">
        <f>AZ16/E16</f>
        <v>0.06503461918892187</v>
      </c>
      <c r="BB16" s="34">
        <v>0</v>
      </c>
      <c r="BC16" s="13">
        <f>BB16/E16</f>
        <v>0</v>
      </c>
      <c r="BD16" s="34">
        <v>1092</v>
      </c>
      <c r="BE16" s="37">
        <f>BD16/E16</f>
        <v>0.13501483679525222</v>
      </c>
      <c r="BF16" s="34">
        <v>705</v>
      </c>
      <c r="BG16" s="13">
        <f>BF16/E16</f>
        <v>0.08716617210682492</v>
      </c>
      <c r="BH16" s="16">
        <f>G16+I16+K16+M16+O16+Q16+S16+U16+W16+Y16+AA16+AC16+AE16+AG16+AI16+AK16+AM16+AO16+AQ16+AS16+AU16+AW16+AY16+BA16+BC16+BE16+BG16</f>
        <v>1</v>
      </c>
      <c r="BI16" s="62">
        <f>F16+H16+J16+L16+N16+P16+R16+T16+V16+X16+Z16+AB16+AD16+AF16+AH16+AJ16+AL16+AN16+AP16+AR16+AT16+AV16+AX16+AZ16+BB16+BD16+BF16</f>
        <v>8088</v>
      </c>
    </row>
    <row r="17" spans="1:61" s="22" customFormat="1" ht="10.5" customHeight="1">
      <c r="A17" s="89" t="s">
        <v>77</v>
      </c>
      <c r="B17" s="7">
        <v>4510</v>
      </c>
      <c r="C17" s="8">
        <v>2061</v>
      </c>
      <c r="D17" s="8">
        <v>134</v>
      </c>
      <c r="E17" s="19">
        <v>1927</v>
      </c>
      <c r="F17" s="7">
        <v>83</v>
      </c>
      <c r="G17" s="13">
        <f>F17/E17</f>
        <v>0.043072132848988066</v>
      </c>
      <c r="H17" s="34">
        <v>0</v>
      </c>
      <c r="I17" s="13">
        <f>H17/E17</f>
        <v>0</v>
      </c>
      <c r="J17" s="34">
        <v>0</v>
      </c>
      <c r="K17" s="13">
        <f>J17/E17</f>
        <v>0</v>
      </c>
      <c r="L17" s="34">
        <v>0</v>
      </c>
      <c r="M17" s="13">
        <f>L17/E17</f>
        <v>0</v>
      </c>
      <c r="N17" s="34">
        <v>0</v>
      </c>
      <c r="O17" s="13">
        <f>N17/E17</f>
        <v>0</v>
      </c>
      <c r="P17" s="34">
        <v>0</v>
      </c>
      <c r="Q17" s="13">
        <f>P17/E17</f>
        <v>0</v>
      </c>
      <c r="R17" s="34">
        <v>1</v>
      </c>
      <c r="S17" s="13">
        <f>R17/E17</f>
        <v>0.0005189413596263622</v>
      </c>
      <c r="T17" s="34">
        <v>0</v>
      </c>
      <c r="U17" s="13">
        <f>T17/E17</f>
        <v>0</v>
      </c>
      <c r="V17" s="34">
        <v>74</v>
      </c>
      <c r="W17" s="13">
        <f>V17/E17</f>
        <v>0.038401660612350806</v>
      </c>
      <c r="X17" s="34">
        <v>2</v>
      </c>
      <c r="Y17" s="13">
        <f>X17/E17</f>
        <v>0.0010378827192527244</v>
      </c>
      <c r="Z17" s="34">
        <v>0</v>
      </c>
      <c r="AA17" s="13">
        <f>Z17/E17</f>
        <v>0</v>
      </c>
      <c r="AB17" s="34">
        <v>397</v>
      </c>
      <c r="AC17" s="49">
        <f>AB17/E17</f>
        <v>0.2060197197716658</v>
      </c>
      <c r="AD17" s="34">
        <v>663</v>
      </c>
      <c r="AE17" s="58">
        <f>AD17/E17</f>
        <v>0.34405812143227815</v>
      </c>
      <c r="AF17" s="34">
        <v>57</v>
      </c>
      <c r="AG17" s="13">
        <f>AF17/E17</f>
        <v>0.029579657498702647</v>
      </c>
      <c r="AH17" s="34">
        <v>64</v>
      </c>
      <c r="AI17" s="13">
        <f>AH17/E17</f>
        <v>0.03321224701608718</v>
      </c>
      <c r="AJ17" s="34">
        <v>6</v>
      </c>
      <c r="AK17" s="13">
        <f>AJ17/E17</f>
        <v>0.0031136481577581734</v>
      </c>
      <c r="AL17" s="34">
        <v>11</v>
      </c>
      <c r="AM17" s="13">
        <f>AL17/E17</f>
        <v>0.005708354955889984</v>
      </c>
      <c r="AN17" s="34">
        <v>0</v>
      </c>
      <c r="AO17" s="13">
        <f>AN17/E17</f>
        <v>0</v>
      </c>
      <c r="AP17" s="34">
        <v>16</v>
      </c>
      <c r="AQ17" s="13">
        <f>AP17/E17</f>
        <v>0.008303061754021795</v>
      </c>
      <c r="AR17" s="34">
        <v>0</v>
      </c>
      <c r="AS17" s="13">
        <f>AR17/E17</f>
        <v>0</v>
      </c>
      <c r="AT17" s="34">
        <v>76</v>
      </c>
      <c r="AU17" s="13">
        <f>AT17/E17</f>
        <v>0.03943954333160353</v>
      </c>
      <c r="AV17" s="34">
        <v>0</v>
      </c>
      <c r="AW17" s="13">
        <f>AV17/E17</f>
        <v>0</v>
      </c>
      <c r="AX17" s="34">
        <v>21</v>
      </c>
      <c r="AY17" s="13">
        <f>AX17/E17</f>
        <v>0.010897768552153606</v>
      </c>
      <c r="AZ17" s="34">
        <v>91</v>
      </c>
      <c r="BA17" s="45">
        <f>AZ17/E17</f>
        <v>0.04722366372599896</v>
      </c>
      <c r="BB17" s="34">
        <v>0</v>
      </c>
      <c r="BC17" s="13">
        <f>BB17/E17</f>
        <v>0</v>
      </c>
      <c r="BD17" s="34">
        <v>209</v>
      </c>
      <c r="BE17" s="37">
        <f>BD17/E17</f>
        <v>0.1084587441619097</v>
      </c>
      <c r="BF17" s="34">
        <v>156</v>
      </c>
      <c r="BG17" s="13">
        <f>BF17/E17</f>
        <v>0.08095485210171251</v>
      </c>
      <c r="BH17" s="16">
        <f>G17+I17+K17+M17+O17+Q17+S17+U17+W17+Y17+AA17+AC17+AE17+AG17+AI17+AK17+AM17+AO17+AQ17+AS17+AU17+AW17+AY17+BA17+BC17+BE17+BG17</f>
        <v>1</v>
      </c>
      <c r="BI17" s="62">
        <f>F17+H17+J17+L17+N17+P17+R17+T17+V17+X17+Z17+AB17+AD17+AF17+AH17+AJ17+AL17+AN17+AP17+AR17+AT17+AV17+AX17+AZ17+BB17+BD17+BF17</f>
        <v>1927</v>
      </c>
    </row>
    <row r="18" spans="1:61" s="22" customFormat="1" ht="10.5" customHeight="1">
      <c r="A18" s="89" t="s">
        <v>9</v>
      </c>
      <c r="B18" s="7">
        <v>3412</v>
      </c>
      <c r="C18" s="8">
        <v>1114</v>
      </c>
      <c r="D18" s="8">
        <v>39</v>
      </c>
      <c r="E18" s="19">
        <v>1075</v>
      </c>
      <c r="F18" s="7">
        <v>55</v>
      </c>
      <c r="G18" s="13">
        <f>F18/E18</f>
        <v>0.05116279069767442</v>
      </c>
      <c r="H18" s="34">
        <v>0</v>
      </c>
      <c r="I18" s="13">
        <f>H18/E18</f>
        <v>0</v>
      </c>
      <c r="J18" s="34">
        <v>8</v>
      </c>
      <c r="K18" s="13">
        <f>J18/E18</f>
        <v>0.0074418604651162795</v>
      </c>
      <c r="L18" s="34">
        <v>0</v>
      </c>
      <c r="M18" s="13">
        <f>L18/E18</f>
        <v>0</v>
      </c>
      <c r="N18" s="34">
        <v>0</v>
      </c>
      <c r="O18" s="13">
        <f>N18/E18</f>
        <v>0</v>
      </c>
      <c r="P18" s="34">
        <v>4</v>
      </c>
      <c r="Q18" s="13">
        <f>P18/E18</f>
        <v>0.0037209302325581397</v>
      </c>
      <c r="R18" s="34">
        <v>0</v>
      </c>
      <c r="S18" s="13">
        <f>R18/E18</f>
        <v>0</v>
      </c>
      <c r="T18" s="34">
        <v>0</v>
      </c>
      <c r="U18" s="13">
        <f>T18/E18</f>
        <v>0</v>
      </c>
      <c r="V18" s="34">
        <v>31</v>
      </c>
      <c r="W18" s="13">
        <f>V18/E18</f>
        <v>0.02883720930232558</v>
      </c>
      <c r="X18" s="34">
        <v>1</v>
      </c>
      <c r="Y18" s="13">
        <f>X18/E18</f>
        <v>0.0009302325581395349</v>
      </c>
      <c r="Z18" s="34">
        <v>5</v>
      </c>
      <c r="AA18" s="13">
        <f>Z18/E18</f>
        <v>0.004651162790697674</v>
      </c>
      <c r="AB18" s="34">
        <v>240</v>
      </c>
      <c r="AC18" s="49">
        <f>AB18/E18</f>
        <v>0.22325581395348837</v>
      </c>
      <c r="AD18" s="34">
        <v>120</v>
      </c>
      <c r="AE18" s="58">
        <f>AD18/E18</f>
        <v>0.11162790697674418</v>
      </c>
      <c r="AF18" s="34">
        <v>12</v>
      </c>
      <c r="AG18" s="13">
        <f>AF18/E18</f>
        <v>0.011162790697674419</v>
      </c>
      <c r="AH18" s="34">
        <v>48</v>
      </c>
      <c r="AI18" s="13">
        <f>AH18/E18</f>
        <v>0.044651162790697675</v>
      </c>
      <c r="AJ18" s="34">
        <v>1</v>
      </c>
      <c r="AK18" s="13">
        <f>AJ18/E18</f>
        <v>0.0009302325581395349</v>
      </c>
      <c r="AL18" s="34">
        <v>21</v>
      </c>
      <c r="AM18" s="13">
        <f>AL18/E18</f>
        <v>0.01953488372093023</v>
      </c>
      <c r="AN18" s="34">
        <v>0</v>
      </c>
      <c r="AO18" s="13">
        <f>AN18/E18</f>
        <v>0</v>
      </c>
      <c r="AP18" s="34">
        <v>53</v>
      </c>
      <c r="AQ18" s="13">
        <f>AP18/E18</f>
        <v>0.04930232558139535</v>
      </c>
      <c r="AR18" s="34">
        <v>0</v>
      </c>
      <c r="AS18" s="13">
        <f>AR18/E18</f>
        <v>0</v>
      </c>
      <c r="AT18" s="34">
        <v>24</v>
      </c>
      <c r="AU18" s="13">
        <f>AT18/E18</f>
        <v>0.022325581395348838</v>
      </c>
      <c r="AV18" s="34">
        <v>0</v>
      </c>
      <c r="AW18" s="13">
        <f>AV18/E18</f>
        <v>0</v>
      </c>
      <c r="AX18" s="34">
        <v>13</v>
      </c>
      <c r="AY18" s="13">
        <f>AX18/E18</f>
        <v>0.012093023255813953</v>
      </c>
      <c r="AZ18" s="34">
        <v>178</v>
      </c>
      <c r="BA18" s="45">
        <f>AZ18/E18</f>
        <v>0.1655813953488372</v>
      </c>
      <c r="BB18" s="34">
        <v>0</v>
      </c>
      <c r="BC18" s="13">
        <f>BB18/E18</f>
        <v>0</v>
      </c>
      <c r="BD18" s="34">
        <v>194</v>
      </c>
      <c r="BE18" s="37">
        <f>BD18/E18</f>
        <v>0.18046511627906978</v>
      </c>
      <c r="BF18" s="34">
        <v>67</v>
      </c>
      <c r="BG18" s="13">
        <f>BF18/E18</f>
        <v>0.062325581395348835</v>
      </c>
      <c r="BH18" s="16">
        <f>G18+I18+K18+M18+O18+Q18+S18+U18+W18+Y18+AA18+AC18+AE18+AG18+AI18+AK18+AM18+AO18+AQ18+AS18+AU18+AW18+AY18+BA18+BC18+BE18+BG18</f>
        <v>1</v>
      </c>
      <c r="BI18" s="62">
        <f>F18+H18+J18+L18+N18+P18+R18+T18+V18+X18+Z18+AB18+AD18+AF18+AH18+AJ18+AL18+AN18+AP18+AR18+AT18+AV18+AX18+AZ18+BB18+BD18+BF18</f>
        <v>1075</v>
      </c>
    </row>
    <row r="19" spans="1:61" s="22" customFormat="1" ht="10.5" customHeight="1">
      <c r="A19" s="89" t="s">
        <v>10</v>
      </c>
      <c r="B19" s="7">
        <v>14174</v>
      </c>
      <c r="C19" s="8">
        <v>4040</v>
      </c>
      <c r="D19" s="8">
        <v>121</v>
      </c>
      <c r="E19" s="19">
        <v>3919</v>
      </c>
      <c r="F19" s="7">
        <v>245</v>
      </c>
      <c r="G19" s="13">
        <f>F19/E19</f>
        <v>0.06251594794590457</v>
      </c>
      <c r="H19" s="34">
        <v>19</v>
      </c>
      <c r="I19" s="13">
        <f>H19/E19</f>
        <v>0.0048481755549885175</v>
      </c>
      <c r="J19" s="34">
        <v>103</v>
      </c>
      <c r="K19" s="13">
        <f>J19/E19</f>
        <v>0.026282214850727226</v>
      </c>
      <c r="L19" s="34">
        <v>0</v>
      </c>
      <c r="M19" s="13">
        <f>L19/E19</f>
        <v>0</v>
      </c>
      <c r="N19" s="34">
        <v>0</v>
      </c>
      <c r="O19" s="13">
        <f>N19/E19</f>
        <v>0</v>
      </c>
      <c r="P19" s="34">
        <v>5</v>
      </c>
      <c r="Q19" s="13">
        <f>P19/E19</f>
        <v>0.0012758356723653994</v>
      </c>
      <c r="R19" s="34">
        <v>0</v>
      </c>
      <c r="S19" s="13">
        <f>R19/E19</f>
        <v>0</v>
      </c>
      <c r="T19" s="34">
        <v>2</v>
      </c>
      <c r="U19" s="13">
        <f>T19/E19</f>
        <v>0.0005103342689461597</v>
      </c>
      <c r="V19" s="34">
        <v>71</v>
      </c>
      <c r="W19" s="13">
        <f>V19/E19</f>
        <v>0.01811686654758867</v>
      </c>
      <c r="X19" s="34">
        <v>8</v>
      </c>
      <c r="Y19" s="13">
        <f>X19/E19</f>
        <v>0.002041337075784639</v>
      </c>
      <c r="Z19" s="34">
        <v>6</v>
      </c>
      <c r="AA19" s="13">
        <f>Z19/E19</f>
        <v>0.0015310028068384791</v>
      </c>
      <c r="AB19" s="34">
        <v>386</v>
      </c>
      <c r="AC19" s="49">
        <f>AB19/E19</f>
        <v>0.09849451390660884</v>
      </c>
      <c r="AD19" s="34">
        <v>589</v>
      </c>
      <c r="AE19" s="58">
        <f>AD19/E19</f>
        <v>0.15029344220464405</v>
      </c>
      <c r="AF19" s="34">
        <v>60</v>
      </c>
      <c r="AG19" s="13">
        <f>AF19/E19</f>
        <v>0.015310028068384792</v>
      </c>
      <c r="AH19" s="34">
        <v>182</v>
      </c>
      <c r="AI19" s="13">
        <f>AH19/E19</f>
        <v>0.046440418474100534</v>
      </c>
      <c r="AJ19" s="34">
        <v>21</v>
      </c>
      <c r="AK19" s="13">
        <f>AJ19/E19</f>
        <v>0.0053585098239346774</v>
      </c>
      <c r="AL19" s="34">
        <v>66</v>
      </c>
      <c r="AM19" s="13">
        <f>AL19/E19</f>
        <v>0.016841030875223272</v>
      </c>
      <c r="AN19" s="34">
        <v>0</v>
      </c>
      <c r="AO19" s="13">
        <f>AN19/E19</f>
        <v>0</v>
      </c>
      <c r="AP19" s="34">
        <v>169</v>
      </c>
      <c r="AQ19" s="13">
        <f>AP19/E19</f>
        <v>0.0431232457259505</v>
      </c>
      <c r="AR19" s="34">
        <v>0</v>
      </c>
      <c r="AS19" s="13">
        <f>AR19/E19</f>
        <v>0</v>
      </c>
      <c r="AT19" s="34">
        <v>92</v>
      </c>
      <c r="AU19" s="13">
        <f>AT19/E19</f>
        <v>0.02347537637152335</v>
      </c>
      <c r="AV19" s="34">
        <v>4</v>
      </c>
      <c r="AW19" s="13">
        <f>AV19/E19</f>
        <v>0.0010206685378923194</v>
      </c>
      <c r="AX19" s="34">
        <v>24</v>
      </c>
      <c r="AY19" s="13">
        <f>AX19/E19</f>
        <v>0.0061240112273539165</v>
      </c>
      <c r="AZ19" s="34">
        <v>818</v>
      </c>
      <c r="BA19" s="45">
        <f>AZ19/E19</f>
        <v>0.20872671599897932</v>
      </c>
      <c r="BB19" s="34">
        <v>0</v>
      </c>
      <c r="BC19" s="13">
        <f>BB19/E19</f>
        <v>0</v>
      </c>
      <c r="BD19" s="34">
        <v>846</v>
      </c>
      <c r="BE19" s="37">
        <f>BD19/E19</f>
        <v>0.21587139576422557</v>
      </c>
      <c r="BF19" s="34">
        <v>203</v>
      </c>
      <c r="BG19" s="13">
        <f>BF19/E19</f>
        <v>0.051798928298035216</v>
      </c>
      <c r="BH19" s="16">
        <f>G19+I19+K19+M19+O19+Q19+S19+U19+W19+Y19+AA19+AC19+AE19+AG19+AI19+AK19+AM19+AO19+AQ19+AS19+AU19+AW19+AY19+BA19+BC19+BE19+BG19</f>
        <v>0.9999999999999999</v>
      </c>
      <c r="BI19" s="62">
        <f>F19+H19+J19+L19+N19+P19+R19+T19+V19+X19+Z19+AB19+AD19+AF19+AH19+AJ19+AL19+AN19+AP19+AR19+AT19+AV19+AX19+AZ19+BB19+BD19+BF19</f>
        <v>3919</v>
      </c>
    </row>
    <row r="20" spans="1:61" s="22" customFormat="1" ht="10.5" customHeight="1">
      <c r="A20" s="89" t="s">
        <v>11</v>
      </c>
      <c r="B20" s="7">
        <v>24652</v>
      </c>
      <c r="C20" s="8">
        <v>7424</v>
      </c>
      <c r="D20" s="8">
        <v>211</v>
      </c>
      <c r="E20" s="19">
        <v>7213</v>
      </c>
      <c r="F20" s="7">
        <v>524</v>
      </c>
      <c r="G20" s="13">
        <f>F20/E20</f>
        <v>0.07264661028698184</v>
      </c>
      <c r="H20" s="34">
        <v>0</v>
      </c>
      <c r="I20" s="13">
        <f>H20/E20</f>
        <v>0</v>
      </c>
      <c r="J20" s="34">
        <v>68</v>
      </c>
      <c r="K20" s="13">
        <f>J20/E20</f>
        <v>0.009427422708997643</v>
      </c>
      <c r="L20" s="34">
        <v>4</v>
      </c>
      <c r="M20" s="13">
        <f>L20/E20</f>
        <v>0.0005545542769998614</v>
      </c>
      <c r="N20" s="34">
        <v>0</v>
      </c>
      <c r="O20" s="13">
        <f>N20/E20</f>
        <v>0</v>
      </c>
      <c r="P20" s="34">
        <v>14</v>
      </c>
      <c r="Q20" s="13">
        <f>P20/E20</f>
        <v>0.0019409399694995148</v>
      </c>
      <c r="R20" s="34">
        <v>0</v>
      </c>
      <c r="S20" s="13">
        <f>R20/E20</f>
        <v>0</v>
      </c>
      <c r="T20" s="34">
        <v>0</v>
      </c>
      <c r="U20" s="13">
        <f>T20/E20</f>
        <v>0</v>
      </c>
      <c r="V20" s="34">
        <v>213</v>
      </c>
      <c r="W20" s="13">
        <f>V20/E20</f>
        <v>0.029530015250242618</v>
      </c>
      <c r="X20" s="34">
        <v>14</v>
      </c>
      <c r="Y20" s="13">
        <f>X20/E20</f>
        <v>0.0019409399694995148</v>
      </c>
      <c r="Z20" s="34">
        <v>21</v>
      </c>
      <c r="AA20" s="13">
        <f>Z20/E20</f>
        <v>0.0029114099542492723</v>
      </c>
      <c r="AB20" s="34">
        <v>835</v>
      </c>
      <c r="AC20" s="49">
        <f>AB20/E20</f>
        <v>0.11576320532372106</v>
      </c>
      <c r="AD20" s="34">
        <v>1633</v>
      </c>
      <c r="AE20" s="58">
        <f>AD20/E20</f>
        <v>0.2263967835851934</v>
      </c>
      <c r="AF20" s="34">
        <v>144</v>
      </c>
      <c r="AG20" s="13">
        <f>AF20/E20</f>
        <v>0.01996395397199501</v>
      </c>
      <c r="AH20" s="34">
        <v>353</v>
      </c>
      <c r="AI20" s="13">
        <f>AH20/E20</f>
        <v>0.048939414945237764</v>
      </c>
      <c r="AJ20" s="34">
        <v>29</v>
      </c>
      <c r="AK20" s="13">
        <f>AJ20/E20</f>
        <v>0.004020518508248995</v>
      </c>
      <c r="AL20" s="34">
        <v>91</v>
      </c>
      <c r="AM20" s="13">
        <f>AL20/E20</f>
        <v>0.012616109801746846</v>
      </c>
      <c r="AN20" s="34">
        <v>6</v>
      </c>
      <c r="AO20" s="13">
        <f>AN20/E20</f>
        <v>0.000831831415499792</v>
      </c>
      <c r="AP20" s="34">
        <v>231</v>
      </c>
      <c r="AQ20" s="13">
        <f>AP20/E20</f>
        <v>0.032025509496741995</v>
      </c>
      <c r="AR20" s="34">
        <v>0</v>
      </c>
      <c r="AS20" s="13">
        <f>AR20/E20</f>
        <v>0</v>
      </c>
      <c r="AT20" s="34">
        <v>203</v>
      </c>
      <c r="AU20" s="13">
        <f>AT20/E20</f>
        <v>0.028143629557742963</v>
      </c>
      <c r="AV20" s="34">
        <v>8</v>
      </c>
      <c r="AW20" s="13">
        <f>AV20/E20</f>
        <v>0.0011091085539997228</v>
      </c>
      <c r="AX20" s="34">
        <v>76</v>
      </c>
      <c r="AY20" s="13">
        <f>AX20/E20</f>
        <v>0.010536531262997365</v>
      </c>
      <c r="AZ20" s="34">
        <v>1404</v>
      </c>
      <c r="BA20" s="45">
        <f>AZ20/E20</f>
        <v>0.19464855122695135</v>
      </c>
      <c r="BB20" s="34">
        <v>0</v>
      </c>
      <c r="BC20" s="13">
        <f>BB20/E20</f>
        <v>0</v>
      </c>
      <c r="BD20" s="34">
        <v>865</v>
      </c>
      <c r="BE20" s="37">
        <f>BD20/E20</f>
        <v>0.11992236240122002</v>
      </c>
      <c r="BF20" s="34">
        <v>477</v>
      </c>
      <c r="BG20" s="13">
        <f>BF20/E20</f>
        <v>0.06613059753223346</v>
      </c>
      <c r="BH20" s="16">
        <f>G20+I20+K20+M20+O20+Q20+S20+U20+W20+Y20+AA20+AC20+AE20+AG20+AI20+AK20+AM20+AO20+AQ20+AS20+AU20+AW20+AY20+BA20+BC20+BE20+BG20</f>
        <v>1</v>
      </c>
      <c r="BI20" s="62">
        <f>F20+H20+J20+L20+N20+P20+R20+T20+V20+X20+Z20+AB20+AD20+AF20+AH20+AJ20+AL20+AN20+AP20+AR20+AT20+AV20+AX20+AZ20+BB20+BD20+BF20</f>
        <v>7213</v>
      </c>
    </row>
    <row r="21" spans="1:61" s="22" customFormat="1" ht="10.5" customHeight="1">
      <c r="A21" s="89" t="s">
        <v>12</v>
      </c>
      <c r="B21" s="7">
        <v>6354</v>
      </c>
      <c r="C21" s="8">
        <v>2177</v>
      </c>
      <c r="D21" s="8">
        <v>58</v>
      </c>
      <c r="E21" s="19">
        <v>2119</v>
      </c>
      <c r="F21" s="7">
        <v>181</v>
      </c>
      <c r="G21" s="13">
        <f>F21/E21</f>
        <v>0.08541764983482775</v>
      </c>
      <c r="H21" s="34">
        <v>0</v>
      </c>
      <c r="I21" s="13">
        <f>H21/E21</f>
        <v>0</v>
      </c>
      <c r="J21" s="34">
        <v>48</v>
      </c>
      <c r="K21" s="13">
        <f>J21/E21</f>
        <v>0.022652194431335537</v>
      </c>
      <c r="L21" s="34">
        <v>0</v>
      </c>
      <c r="M21" s="13">
        <f>L21/E21</f>
        <v>0</v>
      </c>
      <c r="N21" s="34">
        <v>0</v>
      </c>
      <c r="O21" s="13">
        <f>N21/E21</f>
        <v>0</v>
      </c>
      <c r="P21" s="34">
        <v>5</v>
      </c>
      <c r="Q21" s="13">
        <f>P21/E21</f>
        <v>0.0023596035865974517</v>
      </c>
      <c r="R21" s="34">
        <v>0</v>
      </c>
      <c r="S21" s="13">
        <f>R21/E21</f>
        <v>0</v>
      </c>
      <c r="T21" s="34">
        <v>1</v>
      </c>
      <c r="U21" s="13">
        <f>T21/E21</f>
        <v>0.00047192071731949034</v>
      </c>
      <c r="V21" s="34">
        <v>60</v>
      </c>
      <c r="W21" s="13">
        <f>V21/E21</f>
        <v>0.028315243039169418</v>
      </c>
      <c r="X21" s="34">
        <v>1</v>
      </c>
      <c r="Y21" s="13">
        <f>X21/E21</f>
        <v>0.00047192071731949034</v>
      </c>
      <c r="Z21" s="34">
        <v>4</v>
      </c>
      <c r="AA21" s="13">
        <f>Z21/E21</f>
        <v>0.0018876828692779614</v>
      </c>
      <c r="AB21" s="34">
        <v>281</v>
      </c>
      <c r="AC21" s="49">
        <f>AB21/E21</f>
        <v>0.13260972156677678</v>
      </c>
      <c r="AD21" s="34">
        <v>647</v>
      </c>
      <c r="AE21" s="58">
        <f>AD21/E21</f>
        <v>0.30533270410571023</v>
      </c>
      <c r="AF21" s="34">
        <v>46</v>
      </c>
      <c r="AG21" s="13">
        <f>AF21/E21</f>
        <v>0.021708352996696555</v>
      </c>
      <c r="AH21" s="34">
        <v>75</v>
      </c>
      <c r="AI21" s="13">
        <f>AH21/E21</f>
        <v>0.03539405379896177</v>
      </c>
      <c r="AJ21" s="34">
        <v>8</v>
      </c>
      <c r="AK21" s="13">
        <f>AJ21/E21</f>
        <v>0.0037753657385559227</v>
      </c>
      <c r="AL21" s="34">
        <v>30</v>
      </c>
      <c r="AM21" s="13">
        <f>AL21/E21</f>
        <v>0.014157621519584709</v>
      </c>
      <c r="AN21" s="34">
        <v>0</v>
      </c>
      <c r="AO21" s="13">
        <f>AN21/E21</f>
        <v>0</v>
      </c>
      <c r="AP21" s="34">
        <v>47</v>
      </c>
      <c r="AQ21" s="13">
        <f>AP21/E21</f>
        <v>0.022180273714016045</v>
      </c>
      <c r="AR21" s="34">
        <v>0</v>
      </c>
      <c r="AS21" s="13">
        <f>AR21/E21</f>
        <v>0</v>
      </c>
      <c r="AT21" s="34">
        <v>81</v>
      </c>
      <c r="AU21" s="13">
        <f>AT21/E21</f>
        <v>0.038225578102878716</v>
      </c>
      <c r="AV21" s="34">
        <v>0</v>
      </c>
      <c r="AW21" s="13">
        <f>AV21/E21</f>
        <v>0</v>
      </c>
      <c r="AX21" s="34">
        <v>16</v>
      </c>
      <c r="AY21" s="13">
        <f>AX21/E21</f>
        <v>0.0075507314771118455</v>
      </c>
      <c r="AZ21" s="34">
        <v>124</v>
      </c>
      <c r="BA21" s="45">
        <f>AZ21/E21</f>
        <v>0.0585181689476168</v>
      </c>
      <c r="BB21" s="34">
        <v>1</v>
      </c>
      <c r="BC21" s="13">
        <f>BB21/E21</f>
        <v>0.00047192071731949034</v>
      </c>
      <c r="BD21" s="34">
        <v>280</v>
      </c>
      <c r="BE21" s="37">
        <f>BD21/E21</f>
        <v>0.13213780084945728</v>
      </c>
      <c r="BF21" s="34">
        <v>183</v>
      </c>
      <c r="BG21" s="13">
        <f>BF21/E21</f>
        <v>0.08636149126946673</v>
      </c>
      <c r="BH21" s="16">
        <f>G21+I21+K21+M21+O21+Q21+S21+U21+W21+Y21+AA21+AC21+AE21+AG21+AI21+AK21+AM21+AO21+AQ21+AS21+AU21+AW21+AY21+BA21+BC21+BE21+BG21</f>
        <v>1.0000000000000002</v>
      </c>
      <c r="BI21" s="62">
        <f>F21+H21+J21+L21+N21+P21+R21+T21+V21+X21+Z21+AB21+AD21+AF21+AH21+AJ21+AL21+AN21+AP21+AR21+AT21+AV21+AX21+AZ21+BB21+BD21+BF21</f>
        <v>2119</v>
      </c>
    </row>
    <row r="22" spans="1:61" s="22" customFormat="1" ht="10.5" customHeight="1">
      <c r="A22" s="89" t="s">
        <v>13</v>
      </c>
      <c r="B22" s="7">
        <v>8839</v>
      </c>
      <c r="C22" s="8">
        <v>3477</v>
      </c>
      <c r="D22" s="8">
        <v>81</v>
      </c>
      <c r="E22" s="19">
        <v>3396</v>
      </c>
      <c r="F22" s="7">
        <v>154</v>
      </c>
      <c r="G22" s="13">
        <f>F22/E22</f>
        <v>0.04534746760895171</v>
      </c>
      <c r="H22" s="34">
        <v>36</v>
      </c>
      <c r="I22" s="13">
        <f>H22/E22</f>
        <v>0.01060070671378092</v>
      </c>
      <c r="J22" s="34">
        <v>8</v>
      </c>
      <c r="K22" s="13">
        <f>J22/E22</f>
        <v>0.002355712603062426</v>
      </c>
      <c r="L22" s="34">
        <v>1</v>
      </c>
      <c r="M22" s="13">
        <f>L22/E22</f>
        <v>0.0002944640753828033</v>
      </c>
      <c r="N22" s="34">
        <v>0</v>
      </c>
      <c r="O22" s="13">
        <f>N22/E22</f>
        <v>0</v>
      </c>
      <c r="P22" s="34">
        <v>4</v>
      </c>
      <c r="Q22" s="13">
        <f>P22/E22</f>
        <v>0.001177856301531213</v>
      </c>
      <c r="R22" s="34">
        <v>0</v>
      </c>
      <c r="S22" s="13">
        <f>R22/E22</f>
        <v>0</v>
      </c>
      <c r="T22" s="34">
        <v>0</v>
      </c>
      <c r="U22" s="13">
        <f>T22/E22</f>
        <v>0</v>
      </c>
      <c r="V22" s="34">
        <v>82</v>
      </c>
      <c r="W22" s="13">
        <f>V22/E22</f>
        <v>0.024146054181389872</v>
      </c>
      <c r="X22" s="34">
        <v>7</v>
      </c>
      <c r="Y22" s="13">
        <f>X22/E22</f>
        <v>0.002061248527679623</v>
      </c>
      <c r="Z22" s="34">
        <v>4</v>
      </c>
      <c r="AA22" s="13">
        <f>Z22/E22</f>
        <v>0.001177856301531213</v>
      </c>
      <c r="AB22" s="34">
        <v>837</v>
      </c>
      <c r="AC22" s="49">
        <f>AB22/E22</f>
        <v>0.24646643109540636</v>
      </c>
      <c r="AD22" s="34">
        <v>510</v>
      </c>
      <c r="AE22" s="58">
        <f>AD22/E22</f>
        <v>0.1501766784452297</v>
      </c>
      <c r="AF22" s="34">
        <v>48</v>
      </c>
      <c r="AG22" s="13">
        <f>AF22/E22</f>
        <v>0.014134275618374558</v>
      </c>
      <c r="AH22" s="34">
        <v>186</v>
      </c>
      <c r="AI22" s="13">
        <f>AH22/E22</f>
        <v>0.054770318021201414</v>
      </c>
      <c r="AJ22" s="34">
        <v>8</v>
      </c>
      <c r="AK22" s="13">
        <f>AJ22/E22</f>
        <v>0.002355712603062426</v>
      </c>
      <c r="AL22" s="34">
        <v>64</v>
      </c>
      <c r="AM22" s="13">
        <f>AL22/E22</f>
        <v>0.01884570082449941</v>
      </c>
      <c r="AN22" s="34">
        <v>8</v>
      </c>
      <c r="AO22" s="13">
        <f>AN22/E22</f>
        <v>0.002355712603062426</v>
      </c>
      <c r="AP22" s="34">
        <v>80</v>
      </c>
      <c r="AQ22" s="13">
        <f>AP22/E22</f>
        <v>0.023557126030624265</v>
      </c>
      <c r="AR22" s="34">
        <v>0</v>
      </c>
      <c r="AS22" s="13">
        <f>AR22/E22</f>
        <v>0</v>
      </c>
      <c r="AT22" s="34">
        <v>85</v>
      </c>
      <c r="AU22" s="13">
        <f>AT22/E22</f>
        <v>0.02502944640753828</v>
      </c>
      <c r="AV22" s="34">
        <v>2</v>
      </c>
      <c r="AW22" s="13">
        <f>AV22/E22</f>
        <v>0.0005889281507656066</v>
      </c>
      <c r="AX22" s="34">
        <v>39</v>
      </c>
      <c r="AY22" s="13">
        <f>AX22/E22</f>
        <v>0.011484098939929329</v>
      </c>
      <c r="AZ22" s="34">
        <v>250</v>
      </c>
      <c r="BA22" s="45">
        <f>AZ22/E22</f>
        <v>0.07361601884570082</v>
      </c>
      <c r="BB22" s="34">
        <v>1</v>
      </c>
      <c r="BC22" s="13">
        <f>BB22/E22</f>
        <v>0.0002944640753828033</v>
      </c>
      <c r="BD22" s="34">
        <v>763</v>
      </c>
      <c r="BE22" s="37">
        <f>BD22/E22</f>
        <v>0.2246760895170789</v>
      </c>
      <c r="BF22" s="34">
        <v>219</v>
      </c>
      <c r="BG22" s="13">
        <f>BF22/E22</f>
        <v>0.06448763250883392</v>
      </c>
      <c r="BH22" s="16">
        <f>G22+I22+K22+M22+O22+Q22+S22+U22+W22+Y22+AA22+AC22+AE22+AG22+AI22+AK22+AM22+AO22+AQ22+AS22+AU22+AW22+AY22+BA22+BC22+BE22+BG22</f>
        <v>1</v>
      </c>
      <c r="BI22" s="62">
        <f>F22+H22+J22+L22+N22+P22+R22+T22+V22+X22+Z22+AB22+AD22+AF22+AH22+AJ22+AL22+AN22+AP22+AR22+AT22+AV22+AX22+AZ22+BB22+BD22+BF22</f>
        <v>3396</v>
      </c>
    </row>
    <row r="23" spans="1:61" s="22" customFormat="1" ht="10.5" customHeight="1">
      <c r="A23" s="89" t="s">
        <v>14</v>
      </c>
      <c r="B23" s="7">
        <v>9842</v>
      </c>
      <c r="C23" s="8">
        <v>4534</v>
      </c>
      <c r="D23" s="8">
        <v>58</v>
      </c>
      <c r="E23" s="19">
        <v>4476</v>
      </c>
      <c r="F23" s="7">
        <v>241</v>
      </c>
      <c r="G23" s="13">
        <f>F23/E23</f>
        <v>0.053842716711349416</v>
      </c>
      <c r="H23" s="34">
        <v>8</v>
      </c>
      <c r="I23" s="13">
        <f>H23/E23</f>
        <v>0.0017873100983020554</v>
      </c>
      <c r="J23" s="34">
        <v>9</v>
      </c>
      <c r="K23" s="13">
        <f>J23/E23</f>
        <v>0.0020107238605898124</v>
      </c>
      <c r="L23" s="34">
        <v>0</v>
      </c>
      <c r="M23" s="13">
        <f>L23/E23</f>
        <v>0</v>
      </c>
      <c r="N23" s="34">
        <v>0</v>
      </c>
      <c r="O23" s="13">
        <f>N23/E23</f>
        <v>0</v>
      </c>
      <c r="P23" s="34">
        <v>1</v>
      </c>
      <c r="Q23" s="13">
        <f>P23/E23</f>
        <v>0.00022341376228775692</v>
      </c>
      <c r="R23" s="34">
        <v>0</v>
      </c>
      <c r="S23" s="13">
        <f>R23/E23</f>
        <v>0</v>
      </c>
      <c r="T23" s="34">
        <v>0</v>
      </c>
      <c r="U23" s="13">
        <f>T23/E23</f>
        <v>0</v>
      </c>
      <c r="V23" s="34">
        <v>117</v>
      </c>
      <c r="W23" s="13">
        <f>V23/E23</f>
        <v>0.02613941018766756</v>
      </c>
      <c r="X23" s="34">
        <v>3</v>
      </c>
      <c r="Y23" s="13">
        <f>X23/E23</f>
        <v>0.0006702412868632708</v>
      </c>
      <c r="Z23" s="34">
        <v>1</v>
      </c>
      <c r="AA23" s="13">
        <f>Z23/E23</f>
        <v>0.00022341376228775692</v>
      </c>
      <c r="AB23" s="34">
        <v>802</v>
      </c>
      <c r="AC23" s="49">
        <f>AB23/E23</f>
        <v>0.17917783735478104</v>
      </c>
      <c r="AD23" s="34">
        <v>1882</v>
      </c>
      <c r="AE23" s="58">
        <f>AD23/E23</f>
        <v>0.4204647006255585</v>
      </c>
      <c r="AF23" s="34">
        <v>99</v>
      </c>
      <c r="AG23" s="13">
        <f>AF23/E23</f>
        <v>0.022117962466487937</v>
      </c>
      <c r="AH23" s="34">
        <v>88</v>
      </c>
      <c r="AI23" s="13">
        <f>AH23/E23</f>
        <v>0.01966041108132261</v>
      </c>
      <c r="AJ23" s="34">
        <v>16</v>
      </c>
      <c r="AK23" s="13">
        <f>AJ23/E23</f>
        <v>0.0035746201966041107</v>
      </c>
      <c r="AL23" s="34">
        <v>16</v>
      </c>
      <c r="AM23" s="13">
        <f>AL23/E23</f>
        <v>0.0035746201966041107</v>
      </c>
      <c r="AN23" s="34">
        <v>1</v>
      </c>
      <c r="AO23" s="13">
        <f>AN23/E23</f>
        <v>0.00022341376228775692</v>
      </c>
      <c r="AP23" s="34">
        <v>36</v>
      </c>
      <c r="AQ23" s="13">
        <f>AP23/E23</f>
        <v>0.00804289544235925</v>
      </c>
      <c r="AR23" s="34">
        <v>0</v>
      </c>
      <c r="AS23" s="13">
        <f>AR23/E23</f>
        <v>0</v>
      </c>
      <c r="AT23" s="34">
        <v>172</v>
      </c>
      <c r="AU23" s="13">
        <f>AT23/E23</f>
        <v>0.03842716711349419</v>
      </c>
      <c r="AV23" s="34">
        <v>0</v>
      </c>
      <c r="AW23" s="13">
        <f>AV23/E23</f>
        <v>0</v>
      </c>
      <c r="AX23" s="34">
        <v>33</v>
      </c>
      <c r="AY23" s="13">
        <f>AX23/E23</f>
        <v>0.007372654155495978</v>
      </c>
      <c r="AZ23" s="34">
        <v>163</v>
      </c>
      <c r="BA23" s="45">
        <f>AZ23/E23</f>
        <v>0.03641644325290438</v>
      </c>
      <c r="BB23" s="34">
        <v>0</v>
      </c>
      <c r="BC23" s="13">
        <f>BB23/E23</f>
        <v>0</v>
      </c>
      <c r="BD23" s="34">
        <v>429</v>
      </c>
      <c r="BE23" s="37">
        <f>BD23/E23</f>
        <v>0.09584450402144772</v>
      </c>
      <c r="BF23" s="34">
        <v>359</v>
      </c>
      <c r="BG23" s="13">
        <f>BF23/E23</f>
        <v>0.08020554066130474</v>
      </c>
      <c r="BH23" s="16">
        <f>G23+I23+K23+M23+O23+Q23+S23+U23+W23+Y23+AA23+AC23+AE23+AG23+AI23+AK23+AM23+AO23+AQ23+AS23+AU23+AW23+AY23+BA23+BC23+BE23+BG23</f>
        <v>0.9999999999999999</v>
      </c>
      <c r="BI23" s="62">
        <f>F23+H23+J23+L23+N23+P23+R23+T23+V23+X23+Z23+AB23+AD23+AF23+AH23+AJ23+AL23+AN23+AP23+AR23+AT23+AV23+AX23+AZ23+BB23+BD23+BF23</f>
        <v>4476</v>
      </c>
    </row>
    <row r="24" spans="1:61" s="22" customFormat="1" ht="10.5" customHeight="1">
      <c r="A24" s="89" t="s">
        <v>15</v>
      </c>
      <c r="B24" s="7">
        <v>13094</v>
      </c>
      <c r="C24" s="8">
        <v>5623</v>
      </c>
      <c r="D24" s="8">
        <v>129</v>
      </c>
      <c r="E24" s="19">
        <v>5494</v>
      </c>
      <c r="F24" s="7">
        <v>224</v>
      </c>
      <c r="G24" s="13">
        <f>F24/E24</f>
        <v>0.0407717510010921</v>
      </c>
      <c r="H24" s="34">
        <v>9</v>
      </c>
      <c r="I24" s="13">
        <f>H24/E24</f>
        <v>0.0016381507098653077</v>
      </c>
      <c r="J24" s="34">
        <v>0</v>
      </c>
      <c r="K24" s="13">
        <f>J24/E24</f>
        <v>0</v>
      </c>
      <c r="L24" s="34">
        <v>0</v>
      </c>
      <c r="M24" s="13">
        <f>L24/E24</f>
        <v>0</v>
      </c>
      <c r="N24" s="34">
        <v>0</v>
      </c>
      <c r="O24" s="13">
        <f>N24/E24</f>
        <v>0</v>
      </c>
      <c r="P24" s="34">
        <v>5</v>
      </c>
      <c r="Q24" s="13">
        <f>P24/E24</f>
        <v>0.0009100837277029487</v>
      </c>
      <c r="R24" s="34">
        <v>0</v>
      </c>
      <c r="S24" s="13">
        <f>R24/E24</f>
        <v>0</v>
      </c>
      <c r="T24" s="34">
        <v>0</v>
      </c>
      <c r="U24" s="13">
        <f>T24/E24</f>
        <v>0</v>
      </c>
      <c r="V24" s="34">
        <v>134</v>
      </c>
      <c r="W24" s="13">
        <f>V24/E24</f>
        <v>0.024390243902439025</v>
      </c>
      <c r="X24" s="34">
        <v>2</v>
      </c>
      <c r="Y24" s="13">
        <f>X24/E24</f>
        <v>0.00036403349108117945</v>
      </c>
      <c r="Z24" s="34">
        <v>6</v>
      </c>
      <c r="AA24" s="13">
        <f>Z24/E24</f>
        <v>0.0010921004732435385</v>
      </c>
      <c r="AB24" s="34">
        <v>1488</v>
      </c>
      <c r="AC24" s="49">
        <f>AB24/E24</f>
        <v>0.2708409173643975</v>
      </c>
      <c r="AD24" s="34">
        <v>1220</v>
      </c>
      <c r="AE24" s="58">
        <f>AD24/E24</f>
        <v>0.22206042955951946</v>
      </c>
      <c r="AF24" s="34">
        <v>99</v>
      </c>
      <c r="AG24" s="13">
        <f>AF24/E24</f>
        <v>0.018019657808518382</v>
      </c>
      <c r="AH24" s="34">
        <v>238</v>
      </c>
      <c r="AI24" s="13">
        <f>AH24/E24</f>
        <v>0.043319985438660356</v>
      </c>
      <c r="AJ24" s="34">
        <v>27</v>
      </c>
      <c r="AK24" s="13">
        <f>AJ24/E24</f>
        <v>0.004914452129595923</v>
      </c>
      <c r="AL24" s="34">
        <v>66</v>
      </c>
      <c r="AM24" s="13">
        <f>AL24/E24</f>
        <v>0.012013105205678923</v>
      </c>
      <c r="AN24" s="34">
        <v>0</v>
      </c>
      <c r="AO24" s="13">
        <f>AN24/E24</f>
        <v>0</v>
      </c>
      <c r="AP24" s="34">
        <v>70</v>
      </c>
      <c r="AQ24" s="13">
        <f>AP24/E24</f>
        <v>0.012741172187841281</v>
      </c>
      <c r="AR24" s="34">
        <v>2</v>
      </c>
      <c r="AS24" s="13">
        <f>AR24/E24</f>
        <v>0.00036403349108117945</v>
      </c>
      <c r="AT24" s="34">
        <v>139</v>
      </c>
      <c r="AU24" s="13">
        <f>AT24/E24</f>
        <v>0.025300327630141974</v>
      </c>
      <c r="AV24" s="34">
        <v>4</v>
      </c>
      <c r="AW24" s="13">
        <f>AV24/E24</f>
        <v>0.0007280669821623589</v>
      </c>
      <c r="AX24" s="34">
        <v>32</v>
      </c>
      <c r="AY24" s="13">
        <f>AX24/E24</f>
        <v>0.005824535857298871</v>
      </c>
      <c r="AZ24" s="34">
        <v>414</v>
      </c>
      <c r="BA24" s="45">
        <f>AZ24/E24</f>
        <v>0.07535493265380415</v>
      </c>
      <c r="BB24" s="34">
        <v>10</v>
      </c>
      <c r="BC24" s="13">
        <f>BB24/E24</f>
        <v>0.0018201674554058974</v>
      </c>
      <c r="BD24" s="34">
        <v>910</v>
      </c>
      <c r="BE24" s="37">
        <f>BD24/E24</f>
        <v>0.16563523844193667</v>
      </c>
      <c r="BF24" s="34">
        <v>395</v>
      </c>
      <c r="BG24" s="13">
        <f>BF24/E24</f>
        <v>0.07189661448853295</v>
      </c>
      <c r="BH24" s="16">
        <f>G24+I24+K24+M24+O24+Q24+S24+U24+W24+Y24+AA24+AC24+AE24+AG24+AI24+AK24+AM24+AO24+AQ24+AS24+AU24+AW24+AY24+BA24+BC24+BE24+BG24</f>
        <v>1</v>
      </c>
      <c r="BI24" s="62">
        <f>F24+H24+J24+L24+N24+P24+R24+T24+V24+X24+Z24+AB24+AD24+AF24+AH24+AJ24+AL24+AN24+AP24+AR24+AT24+AV24+AX24+AZ24+BB24+BD24+BF24</f>
        <v>5494</v>
      </c>
    </row>
    <row r="25" spans="1:61" s="22" customFormat="1" ht="10.5" customHeight="1">
      <c r="A25" s="89" t="s">
        <v>16</v>
      </c>
      <c r="B25" s="7">
        <v>11651</v>
      </c>
      <c r="C25" s="8">
        <v>4523</v>
      </c>
      <c r="D25" s="8">
        <v>152</v>
      </c>
      <c r="E25" s="19">
        <v>4371</v>
      </c>
      <c r="F25" s="7">
        <v>327</v>
      </c>
      <c r="G25" s="13">
        <f>F25/E25</f>
        <v>0.07481125600549074</v>
      </c>
      <c r="H25" s="34">
        <v>6</v>
      </c>
      <c r="I25" s="13">
        <f>H25/E25</f>
        <v>0.0013726835964310226</v>
      </c>
      <c r="J25" s="34">
        <v>10</v>
      </c>
      <c r="K25" s="13">
        <f>J25/E25</f>
        <v>0.0022878059940517046</v>
      </c>
      <c r="L25" s="34">
        <v>0</v>
      </c>
      <c r="M25" s="13">
        <f>L25/E25</f>
        <v>0</v>
      </c>
      <c r="N25" s="34">
        <v>0</v>
      </c>
      <c r="O25" s="13">
        <f>N25/E25</f>
        <v>0</v>
      </c>
      <c r="P25" s="34">
        <v>1</v>
      </c>
      <c r="Q25" s="13">
        <f>P25/E25</f>
        <v>0.00022878059940517045</v>
      </c>
      <c r="R25" s="34">
        <v>0</v>
      </c>
      <c r="S25" s="13">
        <f>R25/E25</f>
        <v>0</v>
      </c>
      <c r="T25" s="34">
        <v>0</v>
      </c>
      <c r="U25" s="13">
        <f>T25/E25</f>
        <v>0</v>
      </c>
      <c r="V25" s="34">
        <v>149</v>
      </c>
      <c r="W25" s="13">
        <f>V25/E25</f>
        <v>0.0340883093113704</v>
      </c>
      <c r="X25" s="34">
        <v>6</v>
      </c>
      <c r="Y25" s="13">
        <f>X25/E25</f>
        <v>0.0013726835964310226</v>
      </c>
      <c r="Z25" s="34">
        <v>5</v>
      </c>
      <c r="AA25" s="13">
        <f>Z25/E25</f>
        <v>0.0011439029970258523</v>
      </c>
      <c r="AB25" s="34">
        <v>648</v>
      </c>
      <c r="AC25" s="49">
        <f>AB25/E25</f>
        <v>0.14824982841455045</v>
      </c>
      <c r="AD25" s="34">
        <v>1393</v>
      </c>
      <c r="AE25" s="58">
        <f>AD25/E25</f>
        <v>0.31869137497140243</v>
      </c>
      <c r="AF25" s="34">
        <v>89</v>
      </c>
      <c r="AG25" s="13">
        <f>AF25/E25</f>
        <v>0.02036147334706017</v>
      </c>
      <c r="AH25" s="34">
        <v>172</v>
      </c>
      <c r="AI25" s="13">
        <f>AH25/E25</f>
        <v>0.03935026309768932</v>
      </c>
      <c r="AJ25" s="34">
        <v>26</v>
      </c>
      <c r="AK25" s="13">
        <f>AJ25/E25</f>
        <v>0.005948295584534431</v>
      </c>
      <c r="AL25" s="34">
        <v>43</v>
      </c>
      <c r="AM25" s="13">
        <f>AL25/E25</f>
        <v>0.00983756577442233</v>
      </c>
      <c r="AN25" s="34">
        <v>0</v>
      </c>
      <c r="AO25" s="13">
        <f>AN25/E25</f>
        <v>0</v>
      </c>
      <c r="AP25" s="34">
        <v>67</v>
      </c>
      <c r="AQ25" s="13">
        <f>AP25/E25</f>
        <v>0.01532830016014642</v>
      </c>
      <c r="AR25" s="34">
        <v>0</v>
      </c>
      <c r="AS25" s="13">
        <f>AR25/E25</f>
        <v>0</v>
      </c>
      <c r="AT25" s="34">
        <v>193</v>
      </c>
      <c r="AU25" s="13">
        <f>AT25/E25</f>
        <v>0.04415465568519789</v>
      </c>
      <c r="AV25" s="34">
        <v>5</v>
      </c>
      <c r="AW25" s="13">
        <f>AV25/E25</f>
        <v>0.0011439029970258523</v>
      </c>
      <c r="AX25" s="34">
        <v>57</v>
      </c>
      <c r="AY25" s="13">
        <f>AX25/E25</f>
        <v>0.013040494166094716</v>
      </c>
      <c r="AZ25" s="34">
        <v>246</v>
      </c>
      <c r="BA25" s="45">
        <f>AZ25/E25</f>
        <v>0.05628002745367193</v>
      </c>
      <c r="BB25" s="34">
        <v>1</v>
      </c>
      <c r="BC25" s="13">
        <f>BB25/E25</f>
        <v>0.00022878059940517045</v>
      </c>
      <c r="BD25" s="34">
        <v>562</v>
      </c>
      <c r="BE25" s="37">
        <f>BD25/E25</f>
        <v>0.1285746968657058</v>
      </c>
      <c r="BF25" s="34">
        <v>365</v>
      </c>
      <c r="BG25" s="13">
        <f>BF25/E25</f>
        <v>0.08350491878288721</v>
      </c>
      <c r="BH25" s="16">
        <f>G25+I25+K25+M25+O25+Q25+S25+U25+W25+Y25+AA25+AC25+AE25+AG25+AI25+AK25+AM25+AO25+AQ25+AS25+AU25+AW25+AY25+BA25+BC25+BE25+BG25</f>
        <v>1</v>
      </c>
      <c r="BI25" s="62">
        <f>F25+H25+J25+L25+N25+P25+R25+T25+V25+X25+Z25+AB25+AD25+AF25+AH25+AJ25+AL25+AN25+AP25+AR25+AT25+AV25+AX25+AZ25+BB25+BD25+BF25</f>
        <v>4371</v>
      </c>
    </row>
    <row r="26" spans="1:61" s="22" customFormat="1" ht="10.5" customHeight="1">
      <c r="A26" s="89" t="s">
        <v>17</v>
      </c>
      <c r="B26" s="7">
        <v>23920</v>
      </c>
      <c r="C26" s="8">
        <v>8802</v>
      </c>
      <c r="D26" s="8">
        <v>290</v>
      </c>
      <c r="E26" s="19">
        <v>8512</v>
      </c>
      <c r="F26" s="7">
        <v>706</v>
      </c>
      <c r="G26" s="13">
        <f>F26/E26</f>
        <v>0.08294172932330827</v>
      </c>
      <c r="H26" s="34">
        <v>0</v>
      </c>
      <c r="I26" s="13">
        <f>H26/E26</f>
        <v>0</v>
      </c>
      <c r="J26" s="34">
        <v>18</v>
      </c>
      <c r="K26" s="13">
        <f>J26/E26</f>
        <v>0.0021146616541353382</v>
      </c>
      <c r="L26" s="34">
        <v>0</v>
      </c>
      <c r="M26" s="13">
        <f>L26/E26</f>
        <v>0</v>
      </c>
      <c r="N26" s="34">
        <v>0</v>
      </c>
      <c r="O26" s="13">
        <f>N26/E26</f>
        <v>0</v>
      </c>
      <c r="P26" s="34">
        <v>15</v>
      </c>
      <c r="Q26" s="13">
        <f>P26/E26</f>
        <v>0.0017622180451127819</v>
      </c>
      <c r="R26" s="34">
        <v>2</v>
      </c>
      <c r="S26" s="13">
        <f>R26/E26</f>
        <v>0.00023496240601503758</v>
      </c>
      <c r="T26" s="34">
        <v>1</v>
      </c>
      <c r="U26" s="13">
        <f>T26/E26</f>
        <v>0.00011748120300751879</v>
      </c>
      <c r="V26" s="34">
        <v>347</v>
      </c>
      <c r="W26" s="13">
        <f>V26/E26</f>
        <v>0.04076597744360902</v>
      </c>
      <c r="X26" s="34">
        <v>14</v>
      </c>
      <c r="Y26" s="13">
        <f>X26/E26</f>
        <v>0.001644736842105263</v>
      </c>
      <c r="Z26" s="34">
        <v>15</v>
      </c>
      <c r="AA26" s="13">
        <f>Z26/E26</f>
        <v>0.0017622180451127819</v>
      </c>
      <c r="AB26" s="34">
        <v>1392</v>
      </c>
      <c r="AC26" s="49">
        <f>AB26/E26</f>
        <v>0.16353383458646617</v>
      </c>
      <c r="AD26" s="34">
        <v>2299</v>
      </c>
      <c r="AE26" s="58">
        <f>AD26/E26</f>
        <v>0.2700892857142857</v>
      </c>
      <c r="AF26" s="34">
        <v>205</v>
      </c>
      <c r="AG26" s="13">
        <f>AF26/E26</f>
        <v>0.024083646616541353</v>
      </c>
      <c r="AH26" s="34">
        <v>325</v>
      </c>
      <c r="AI26" s="13">
        <f>AH26/E26</f>
        <v>0.03818139097744361</v>
      </c>
      <c r="AJ26" s="34">
        <v>38</v>
      </c>
      <c r="AK26" s="13">
        <f>AJ26/E26</f>
        <v>0.004464285714285714</v>
      </c>
      <c r="AL26" s="34">
        <v>109</v>
      </c>
      <c r="AM26" s="13">
        <f>AL26/E26</f>
        <v>0.012805451127819549</v>
      </c>
      <c r="AN26" s="34">
        <v>1</v>
      </c>
      <c r="AO26" s="13">
        <f>AN26/E26</f>
        <v>0.00011748120300751879</v>
      </c>
      <c r="AP26" s="34">
        <v>118</v>
      </c>
      <c r="AQ26" s="13">
        <f>AP26/E26</f>
        <v>0.013862781954887217</v>
      </c>
      <c r="AR26" s="34">
        <v>0</v>
      </c>
      <c r="AS26" s="13">
        <f>AR26/E26</f>
        <v>0</v>
      </c>
      <c r="AT26" s="34">
        <v>331</v>
      </c>
      <c r="AU26" s="13">
        <f>AT26/E26</f>
        <v>0.03888627819548872</v>
      </c>
      <c r="AV26" s="34">
        <v>11</v>
      </c>
      <c r="AW26" s="13">
        <f>AV26/E26</f>
        <v>0.0012922932330827067</v>
      </c>
      <c r="AX26" s="34">
        <v>96</v>
      </c>
      <c r="AY26" s="13">
        <f>AX26/E26</f>
        <v>0.011278195488721804</v>
      </c>
      <c r="AZ26" s="34">
        <v>568</v>
      </c>
      <c r="BA26" s="45">
        <f>AZ26/E26</f>
        <v>0.06672932330827068</v>
      </c>
      <c r="BB26" s="34">
        <v>6</v>
      </c>
      <c r="BC26" s="13">
        <f>BB26/E26</f>
        <v>0.0007048872180451127</v>
      </c>
      <c r="BD26" s="34">
        <v>1294</v>
      </c>
      <c r="BE26" s="37">
        <f>BD26/E26</f>
        <v>0.15202067669172933</v>
      </c>
      <c r="BF26" s="34">
        <v>601</v>
      </c>
      <c r="BG26" s="13">
        <f>BF26/E26</f>
        <v>0.0706062030075188</v>
      </c>
      <c r="BH26" s="16">
        <f>G26+I26+K26+M26+O26+Q26+S26+U26+W26+Y26+AA26+AC26+AE26+AG26+AI26+AK26+AM26+AO26+AQ26+AS26+AU26+AW26+AY26+BA26+BC26+BE26+BG26</f>
        <v>0.9999999999999998</v>
      </c>
      <c r="BI26" s="62">
        <f>F26+H26+J26+L26+N26+P26+R26+T26+V26+X26+Z26+AB26+AD26+AF26+AH26+AJ26+AL26+AN26+AP26+AR26+AT26+AV26+AX26+AZ26+BB26+BD26+BF26</f>
        <v>8512</v>
      </c>
    </row>
    <row r="27" spans="1:61" s="22" customFormat="1" ht="10.5" customHeight="1">
      <c r="A27" s="89" t="s">
        <v>18</v>
      </c>
      <c r="B27" s="7">
        <v>12838</v>
      </c>
      <c r="C27" s="8">
        <v>4300</v>
      </c>
      <c r="D27" s="8">
        <v>131</v>
      </c>
      <c r="E27" s="19">
        <v>4169</v>
      </c>
      <c r="F27" s="7">
        <v>385</v>
      </c>
      <c r="G27" s="13">
        <f>F27/E27</f>
        <v>0.09234828496042216</v>
      </c>
      <c r="H27" s="34">
        <v>3</v>
      </c>
      <c r="I27" s="13">
        <f>H27/E27</f>
        <v>0.0007195970256656273</v>
      </c>
      <c r="J27" s="34">
        <v>10</v>
      </c>
      <c r="K27" s="13">
        <f>J27/E27</f>
        <v>0.0023986567522187576</v>
      </c>
      <c r="L27" s="34">
        <v>0</v>
      </c>
      <c r="M27" s="13">
        <f>L27/E27</f>
        <v>0</v>
      </c>
      <c r="N27" s="34">
        <v>0</v>
      </c>
      <c r="O27" s="13">
        <f>N27/E27</f>
        <v>0</v>
      </c>
      <c r="P27" s="34">
        <v>4</v>
      </c>
      <c r="Q27" s="13">
        <f>P27/E27</f>
        <v>0.000959462700887503</v>
      </c>
      <c r="R27" s="34">
        <v>3</v>
      </c>
      <c r="S27" s="13">
        <f>R27/E27</f>
        <v>0.0007195970256656273</v>
      </c>
      <c r="T27" s="34">
        <v>2</v>
      </c>
      <c r="U27" s="13">
        <f>T27/E27</f>
        <v>0.0004797313504437515</v>
      </c>
      <c r="V27" s="34">
        <v>117</v>
      </c>
      <c r="W27" s="13">
        <f>V27/E27</f>
        <v>0.028064284000959464</v>
      </c>
      <c r="X27" s="34">
        <v>8</v>
      </c>
      <c r="Y27" s="13">
        <f>X27/E27</f>
        <v>0.001918925401775006</v>
      </c>
      <c r="Z27" s="34">
        <v>7</v>
      </c>
      <c r="AA27" s="13">
        <f>Z27/E27</f>
        <v>0.0016790597265531303</v>
      </c>
      <c r="AB27" s="34">
        <v>523</v>
      </c>
      <c r="AC27" s="49">
        <f>AB27/E27</f>
        <v>0.125449748141041</v>
      </c>
      <c r="AD27" s="34">
        <v>1392</v>
      </c>
      <c r="AE27" s="58">
        <f>AD27/E27</f>
        <v>0.33389301990885106</v>
      </c>
      <c r="AF27" s="34">
        <v>89</v>
      </c>
      <c r="AG27" s="13">
        <f>AF27/E27</f>
        <v>0.021348045094746942</v>
      </c>
      <c r="AH27" s="34">
        <v>207</v>
      </c>
      <c r="AI27" s="13">
        <f>AH27/E27</f>
        <v>0.04965219477092828</v>
      </c>
      <c r="AJ27" s="34">
        <v>24</v>
      </c>
      <c r="AK27" s="13">
        <f>AJ27/E27</f>
        <v>0.005756776205325018</v>
      </c>
      <c r="AL27" s="34">
        <v>33</v>
      </c>
      <c r="AM27" s="13">
        <f>AL27/E27</f>
        <v>0.0079155672823219</v>
      </c>
      <c r="AN27" s="34">
        <v>0</v>
      </c>
      <c r="AO27" s="13">
        <f>AN27/E27</f>
        <v>0</v>
      </c>
      <c r="AP27" s="34">
        <v>110</v>
      </c>
      <c r="AQ27" s="13">
        <f>AP27/E27</f>
        <v>0.026385224274406333</v>
      </c>
      <c r="AR27" s="34">
        <v>0</v>
      </c>
      <c r="AS27" s="13">
        <f>AR27/E27</f>
        <v>0</v>
      </c>
      <c r="AT27" s="34">
        <v>173</v>
      </c>
      <c r="AU27" s="13">
        <f>AT27/E27</f>
        <v>0.041496761813384506</v>
      </c>
      <c r="AV27" s="34">
        <v>2</v>
      </c>
      <c r="AW27" s="13">
        <f>AV27/E27</f>
        <v>0.0004797313504437515</v>
      </c>
      <c r="AX27" s="34">
        <v>36</v>
      </c>
      <c r="AY27" s="13">
        <f>AX27/E27</f>
        <v>0.008635164307987527</v>
      </c>
      <c r="AZ27" s="34">
        <v>343</v>
      </c>
      <c r="BA27" s="45">
        <f>AZ27/E27</f>
        <v>0.08227392660110339</v>
      </c>
      <c r="BB27" s="34">
        <v>0</v>
      </c>
      <c r="BC27" s="13">
        <f>BB27/E27</f>
        <v>0</v>
      </c>
      <c r="BD27" s="34">
        <v>429</v>
      </c>
      <c r="BE27" s="37">
        <f>BD27/E27</f>
        <v>0.10290237467018469</v>
      </c>
      <c r="BF27" s="34">
        <v>269</v>
      </c>
      <c r="BG27" s="13">
        <f>BF27/E27</f>
        <v>0.06452386663468458</v>
      </c>
      <c r="BH27" s="16">
        <f>G27+I27+K27+M27+O27+Q27+S27+U27+W27+Y27+AA27+AC27+AE27+AG27+AI27+AK27+AM27+AO27+AQ27+AS27+AU27+AW27+AY27+BA27+BC27+BE27+BG27</f>
        <v>1</v>
      </c>
      <c r="BI27" s="62">
        <f>F27+H27+J27+L27+N27+P27+R27+T27+V27+X27+Z27+AB27+AD27+AF27+AH27+AJ27+AL27+AN27+AP27+AR27+AT27+AV27+AX27+AZ27+BB27+BD27+BF27</f>
        <v>4169</v>
      </c>
    </row>
    <row r="28" spans="1:61" s="22" customFormat="1" ht="10.5" customHeight="1">
      <c r="A28" s="89" t="s">
        <v>19</v>
      </c>
      <c r="B28" s="7">
        <v>50881</v>
      </c>
      <c r="C28" s="8">
        <v>19157</v>
      </c>
      <c r="D28" s="8">
        <v>441</v>
      </c>
      <c r="E28" s="19">
        <v>18716</v>
      </c>
      <c r="F28" s="7">
        <v>740</v>
      </c>
      <c r="G28" s="13">
        <f>F28/E28</f>
        <v>0.03953836289805514</v>
      </c>
      <c r="H28" s="34">
        <v>80</v>
      </c>
      <c r="I28" s="13">
        <f>H28/E28</f>
        <v>0.004274417610600555</v>
      </c>
      <c r="J28" s="34">
        <v>74</v>
      </c>
      <c r="K28" s="13">
        <f>J28/E28</f>
        <v>0.003953836289805514</v>
      </c>
      <c r="L28" s="34">
        <v>1</v>
      </c>
      <c r="M28" s="13">
        <f>L28/E28</f>
        <v>5.3430220132506944E-05</v>
      </c>
      <c r="N28" s="34">
        <v>0</v>
      </c>
      <c r="O28" s="13">
        <f>N28/E28</f>
        <v>0</v>
      </c>
      <c r="P28" s="34">
        <v>13</v>
      </c>
      <c r="Q28" s="13">
        <f>P28/E28</f>
        <v>0.0006945928617225903</v>
      </c>
      <c r="R28" s="34">
        <v>1</v>
      </c>
      <c r="S28" s="13">
        <f>R28/E28</f>
        <v>5.3430220132506944E-05</v>
      </c>
      <c r="T28" s="34">
        <v>1</v>
      </c>
      <c r="U28" s="13">
        <f>T28/E28</f>
        <v>5.3430220132506944E-05</v>
      </c>
      <c r="V28" s="34">
        <v>381</v>
      </c>
      <c r="W28" s="13">
        <f>V28/E28</f>
        <v>0.020356913870485147</v>
      </c>
      <c r="X28" s="34">
        <v>33</v>
      </c>
      <c r="Y28" s="13">
        <f>X28/E28</f>
        <v>0.0017631972643727292</v>
      </c>
      <c r="Z28" s="34">
        <v>32</v>
      </c>
      <c r="AA28" s="13">
        <f>Z28/E28</f>
        <v>0.0017097670442402222</v>
      </c>
      <c r="AB28" s="34">
        <v>5443</v>
      </c>
      <c r="AC28" s="49">
        <f>AB28/E28</f>
        <v>0.2908206881812353</v>
      </c>
      <c r="AD28" s="34">
        <v>2575</v>
      </c>
      <c r="AE28" s="58">
        <f>AD28/E28</f>
        <v>0.13758281684120538</v>
      </c>
      <c r="AF28" s="34">
        <v>258</v>
      </c>
      <c r="AG28" s="13">
        <f>AF28/E28</f>
        <v>0.013784996794186792</v>
      </c>
      <c r="AH28" s="34">
        <v>1328</v>
      </c>
      <c r="AI28" s="13">
        <f>AH28/E28</f>
        <v>0.07095533233596922</v>
      </c>
      <c r="AJ28" s="34">
        <v>46</v>
      </c>
      <c r="AK28" s="13">
        <f>AJ28/E28</f>
        <v>0.0024577901260953196</v>
      </c>
      <c r="AL28" s="34">
        <v>226</v>
      </c>
      <c r="AM28" s="13">
        <f>AL28/E28</f>
        <v>0.01207522974994657</v>
      </c>
      <c r="AN28" s="34">
        <v>18</v>
      </c>
      <c r="AO28" s="13">
        <f>AN28/E28</f>
        <v>0.0009617439623851251</v>
      </c>
      <c r="AP28" s="34">
        <v>357</v>
      </c>
      <c r="AQ28" s="13">
        <f>AP28/E28</f>
        <v>0.01907458858730498</v>
      </c>
      <c r="AR28" s="34">
        <v>2</v>
      </c>
      <c r="AS28" s="13">
        <f>AR28/E28</f>
        <v>0.00010686044026501389</v>
      </c>
      <c r="AT28" s="34">
        <v>302</v>
      </c>
      <c r="AU28" s="13">
        <f>AT28/E28</f>
        <v>0.016135926480017097</v>
      </c>
      <c r="AV28" s="34">
        <v>18</v>
      </c>
      <c r="AW28" s="13">
        <f>AV28/E28</f>
        <v>0.0009617439623851251</v>
      </c>
      <c r="AX28" s="34">
        <v>97</v>
      </c>
      <c r="AY28" s="13">
        <f>AX28/E28</f>
        <v>0.005182731352853174</v>
      </c>
      <c r="AZ28" s="34">
        <v>3092</v>
      </c>
      <c r="BA28" s="45">
        <f>AZ28/E28</f>
        <v>0.16520624064971148</v>
      </c>
      <c r="BB28" s="34">
        <v>5</v>
      </c>
      <c r="BC28" s="13">
        <f>BB28/E28</f>
        <v>0.0002671511006625347</v>
      </c>
      <c r="BD28" s="34">
        <v>2447</v>
      </c>
      <c r="BE28" s="37">
        <f>BD28/E28</f>
        <v>0.13074374866424449</v>
      </c>
      <c r="BF28" s="34">
        <v>1146</v>
      </c>
      <c r="BG28" s="13">
        <f>BF28/E28</f>
        <v>0.06123103227185296</v>
      </c>
      <c r="BH28" s="16">
        <f>G28+I28+K28+M28+O28+Q28+S28+U28+W28+Y28+AA28+AC28+AE28+AG28+AI28+AK28+AM28+AO28+AQ28+AS28+AU28+AW28+AY28+BA28+BC28+BE28+BG28</f>
        <v>0.9999999999999998</v>
      </c>
      <c r="BI28" s="62">
        <f>F28+H28+J28+L28+N28+P28+R28+T28+V28+X28+Z28+AB28+AD28+AF28+AH28+AJ28+AL28+AN28+AP28+AR28+AT28+AV28+AX28+AZ28+BB28+BD28+BF28</f>
        <v>18716</v>
      </c>
    </row>
    <row r="29" spans="1:61" s="22" customFormat="1" ht="10.5" customHeight="1">
      <c r="A29" s="89" t="s">
        <v>20</v>
      </c>
      <c r="B29" s="7">
        <v>12977</v>
      </c>
      <c r="C29" s="8">
        <v>5334</v>
      </c>
      <c r="D29" s="8">
        <v>144</v>
      </c>
      <c r="E29" s="19">
        <v>5190</v>
      </c>
      <c r="F29" s="7">
        <v>278</v>
      </c>
      <c r="G29" s="13">
        <f>F29/E29</f>
        <v>0.05356454720616571</v>
      </c>
      <c r="H29" s="34">
        <v>4</v>
      </c>
      <c r="I29" s="13">
        <f>H29/E29</f>
        <v>0.0007707129094412332</v>
      </c>
      <c r="J29" s="34">
        <v>11</v>
      </c>
      <c r="K29" s="13">
        <f>J29/E29</f>
        <v>0.002119460500963391</v>
      </c>
      <c r="L29" s="34">
        <v>0</v>
      </c>
      <c r="M29" s="13">
        <f>L29/E29</f>
        <v>0</v>
      </c>
      <c r="N29" s="34">
        <v>0</v>
      </c>
      <c r="O29" s="13">
        <f>N29/E29</f>
        <v>0</v>
      </c>
      <c r="P29" s="34">
        <v>3</v>
      </c>
      <c r="Q29" s="13">
        <f>P29/E29</f>
        <v>0.0005780346820809249</v>
      </c>
      <c r="R29" s="34">
        <v>1</v>
      </c>
      <c r="S29" s="13">
        <f>R29/E29</f>
        <v>0.0001926782273603083</v>
      </c>
      <c r="T29" s="34">
        <v>0</v>
      </c>
      <c r="U29" s="13">
        <f>T29/E29</f>
        <v>0</v>
      </c>
      <c r="V29" s="34">
        <v>170</v>
      </c>
      <c r="W29" s="13">
        <f>V29/E29</f>
        <v>0.03275529865125241</v>
      </c>
      <c r="X29" s="34">
        <v>5</v>
      </c>
      <c r="Y29" s="13">
        <f>X29/E29</f>
        <v>0.0009633911368015414</v>
      </c>
      <c r="Z29" s="34">
        <v>5</v>
      </c>
      <c r="AA29" s="13">
        <f>Z29/E29</f>
        <v>0.0009633911368015414</v>
      </c>
      <c r="AB29" s="34">
        <v>1108</v>
      </c>
      <c r="AC29" s="49">
        <f>AB29/E29</f>
        <v>0.21348747591522158</v>
      </c>
      <c r="AD29" s="34">
        <v>1531</v>
      </c>
      <c r="AE29" s="58">
        <f>AD29/E29</f>
        <v>0.294990366088632</v>
      </c>
      <c r="AF29" s="34">
        <v>118</v>
      </c>
      <c r="AG29" s="13">
        <f>AF29/E29</f>
        <v>0.022736030828516378</v>
      </c>
      <c r="AH29" s="34">
        <v>178</v>
      </c>
      <c r="AI29" s="13">
        <f>AH29/E29</f>
        <v>0.034296724470134876</v>
      </c>
      <c r="AJ29" s="34">
        <v>22</v>
      </c>
      <c r="AK29" s="13">
        <f>AJ29/E29</f>
        <v>0.004238921001926782</v>
      </c>
      <c r="AL29" s="34">
        <v>67</v>
      </c>
      <c r="AM29" s="13">
        <f>AL29/E29</f>
        <v>0.012909441233140655</v>
      </c>
      <c r="AN29" s="34">
        <v>2</v>
      </c>
      <c r="AO29" s="13">
        <f>AN29/E29</f>
        <v>0.0003853564547206166</v>
      </c>
      <c r="AP29" s="34">
        <v>66</v>
      </c>
      <c r="AQ29" s="13">
        <f>AP29/E29</f>
        <v>0.012716763005780347</v>
      </c>
      <c r="AR29" s="34">
        <v>2</v>
      </c>
      <c r="AS29" s="13">
        <f>AR29/E29</f>
        <v>0.0003853564547206166</v>
      </c>
      <c r="AT29" s="34">
        <v>160</v>
      </c>
      <c r="AU29" s="13">
        <f>AT29/E29</f>
        <v>0.030828516377649325</v>
      </c>
      <c r="AV29" s="34">
        <v>19</v>
      </c>
      <c r="AW29" s="13">
        <f>AV29/E29</f>
        <v>0.0036608863198458576</v>
      </c>
      <c r="AX29" s="34">
        <v>67</v>
      </c>
      <c r="AY29" s="13">
        <f>AX29/E29</f>
        <v>0.012909441233140655</v>
      </c>
      <c r="AZ29" s="34">
        <v>274</v>
      </c>
      <c r="BA29" s="45">
        <f>AZ29/E29</f>
        <v>0.05279383429672447</v>
      </c>
      <c r="BB29" s="34">
        <v>0</v>
      </c>
      <c r="BC29" s="13">
        <f>BB29/E29</f>
        <v>0</v>
      </c>
      <c r="BD29" s="34">
        <v>704</v>
      </c>
      <c r="BE29" s="37">
        <f>BD29/E29</f>
        <v>0.13564547206165703</v>
      </c>
      <c r="BF29" s="34">
        <v>395</v>
      </c>
      <c r="BG29" s="13">
        <f>BF29/E29</f>
        <v>0.07610789980732177</v>
      </c>
      <c r="BH29" s="16">
        <f>G29+I29+K29+M29+O29+Q29+S29+U29+W29+Y29+AA29+AC29+AE29+AG29+AI29+AK29+AM29+AO29+AQ29+AS29+AU29+AW29+AY29+BA29+BC29+BE29+BG29</f>
        <v>0.9999999999999999</v>
      </c>
      <c r="BI29" s="62">
        <f>F29+H29+J29+L29+N29+P29+R29+T29+V29+X29+Z29+AB29+AD29+AF29+AH29+AJ29+AL29+AN29+AP29+AR29+AT29+AV29+AX29+AZ29+BB29+BD29+BF29</f>
        <v>5190</v>
      </c>
    </row>
    <row r="30" spans="1:61" s="22" customFormat="1" ht="10.5" customHeight="1">
      <c r="A30" s="89" t="s">
        <v>21</v>
      </c>
      <c r="B30" s="7">
        <v>18818</v>
      </c>
      <c r="C30" s="8">
        <v>6679</v>
      </c>
      <c r="D30" s="8">
        <v>265</v>
      </c>
      <c r="E30" s="19">
        <v>6414</v>
      </c>
      <c r="F30" s="7">
        <v>362</v>
      </c>
      <c r="G30" s="13">
        <f>F30/E30</f>
        <v>0.05643903960087309</v>
      </c>
      <c r="H30" s="34">
        <v>26</v>
      </c>
      <c r="I30" s="13">
        <f>H30/E30</f>
        <v>0.004053632678515747</v>
      </c>
      <c r="J30" s="34">
        <v>69</v>
      </c>
      <c r="K30" s="13">
        <f>J30/E30</f>
        <v>0.010757717492984098</v>
      </c>
      <c r="L30" s="34">
        <v>0</v>
      </c>
      <c r="M30" s="13">
        <f>L30/E30</f>
        <v>0</v>
      </c>
      <c r="N30" s="34">
        <v>0</v>
      </c>
      <c r="O30" s="13">
        <f>N30/E30</f>
        <v>0</v>
      </c>
      <c r="P30" s="34">
        <v>2</v>
      </c>
      <c r="Q30" s="13">
        <f>P30/E30</f>
        <v>0.0003118178983473651</v>
      </c>
      <c r="R30" s="34">
        <v>0</v>
      </c>
      <c r="S30" s="13">
        <f>R30/E30</f>
        <v>0</v>
      </c>
      <c r="T30" s="34">
        <v>0</v>
      </c>
      <c r="U30" s="13">
        <f>T30/E30</f>
        <v>0</v>
      </c>
      <c r="V30" s="34">
        <v>241</v>
      </c>
      <c r="W30" s="13">
        <f>V30/E30</f>
        <v>0.0375740567508575</v>
      </c>
      <c r="X30" s="34">
        <v>14</v>
      </c>
      <c r="Y30" s="13">
        <f>X30/E30</f>
        <v>0.002182725288431556</v>
      </c>
      <c r="Z30" s="34">
        <v>15</v>
      </c>
      <c r="AA30" s="13">
        <f>Z30/E30</f>
        <v>0.0023386342376052385</v>
      </c>
      <c r="AB30" s="34">
        <v>1083</v>
      </c>
      <c r="AC30" s="49">
        <f>AB30/E30</f>
        <v>0.1688493919550982</v>
      </c>
      <c r="AD30" s="34">
        <v>1178</v>
      </c>
      <c r="AE30" s="58">
        <f>AD30/E30</f>
        <v>0.18366074212659805</v>
      </c>
      <c r="AF30" s="34">
        <v>130</v>
      </c>
      <c r="AG30" s="13">
        <f>AF30/E30</f>
        <v>0.020268163392578736</v>
      </c>
      <c r="AH30" s="34">
        <v>311</v>
      </c>
      <c r="AI30" s="13">
        <f>AH30/E30</f>
        <v>0.04848768319301528</v>
      </c>
      <c r="AJ30" s="34">
        <v>26</v>
      </c>
      <c r="AK30" s="13">
        <f>AJ30/E30</f>
        <v>0.004053632678515747</v>
      </c>
      <c r="AL30" s="34">
        <v>64</v>
      </c>
      <c r="AM30" s="13">
        <f>AL30/E30</f>
        <v>0.009978172747115684</v>
      </c>
      <c r="AN30" s="34">
        <v>0</v>
      </c>
      <c r="AO30" s="13">
        <f>AN30/E30</f>
        <v>0</v>
      </c>
      <c r="AP30" s="34">
        <v>150</v>
      </c>
      <c r="AQ30" s="13">
        <f>AP30/E30</f>
        <v>0.023386342376052385</v>
      </c>
      <c r="AR30" s="34">
        <v>0</v>
      </c>
      <c r="AS30" s="13">
        <f>AR30/E30</f>
        <v>0</v>
      </c>
      <c r="AT30" s="34">
        <v>161</v>
      </c>
      <c r="AU30" s="13">
        <f>AT30/E30</f>
        <v>0.025101340816962893</v>
      </c>
      <c r="AV30" s="34">
        <v>8</v>
      </c>
      <c r="AW30" s="13">
        <f>AV30/E30</f>
        <v>0.0012472715933894605</v>
      </c>
      <c r="AX30" s="34">
        <v>88</v>
      </c>
      <c r="AY30" s="13">
        <f>AX30/E30</f>
        <v>0.013719987527284067</v>
      </c>
      <c r="AZ30" s="34">
        <v>451</v>
      </c>
      <c r="BA30" s="45">
        <f>AZ30/E30</f>
        <v>0.07031493607733084</v>
      </c>
      <c r="BB30" s="34">
        <v>0</v>
      </c>
      <c r="BC30" s="13">
        <f>BB30/E30</f>
        <v>0</v>
      </c>
      <c r="BD30" s="34">
        <v>1530</v>
      </c>
      <c r="BE30" s="37">
        <f>BD30/E30</f>
        <v>0.23854069223573432</v>
      </c>
      <c r="BF30" s="34">
        <v>505</v>
      </c>
      <c r="BG30" s="13">
        <f>BF30/E30</f>
        <v>0.0787340193327097</v>
      </c>
      <c r="BH30" s="16">
        <f>G30+I30+K30+M30+O30+Q30+S30+U30+W30+Y30+AA30+AC30+AE30+AG30+AI30+AK30+AM30+AO30+AQ30+AS30+AU30+AW30+AY30+BA30+BC30+BE30+BG30</f>
        <v>1.0000000000000002</v>
      </c>
      <c r="BI30" s="62">
        <f>F30+H30+J30+L30+N30+P30+R30+T30+V30+X30+Z30+AB30+AD30+AF30+AH30+AJ30+AL30+AN30+AP30+AR30+AT30+AV30+AX30+AZ30+BB30+BD30+BF30</f>
        <v>6414</v>
      </c>
    </row>
    <row r="31" spans="1:61" s="22" customFormat="1" ht="10.5" customHeight="1">
      <c r="A31" s="89" t="s">
        <v>23</v>
      </c>
      <c r="B31" s="7">
        <v>18718</v>
      </c>
      <c r="C31" s="8">
        <v>6310</v>
      </c>
      <c r="D31" s="8">
        <v>202</v>
      </c>
      <c r="E31" s="19">
        <v>6108</v>
      </c>
      <c r="F31" s="7">
        <v>376</v>
      </c>
      <c r="G31" s="13">
        <f>F31/E31</f>
        <v>0.06155861165684348</v>
      </c>
      <c r="H31" s="34">
        <v>32</v>
      </c>
      <c r="I31" s="13">
        <f>H31/E31</f>
        <v>0.005239030779305829</v>
      </c>
      <c r="J31" s="34">
        <v>25</v>
      </c>
      <c r="K31" s="13">
        <f>J31/E31</f>
        <v>0.004092992796332679</v>
      </c>
      <c r="L31" s="34">
        <v>0</v>
      </c>
      <c r="M31" s="13">
        <f>L31/E31</f>
        <v>0</v>
      </c>
      <c r="N31" s="34">
        <v>0</v>
      </c>
      <c r="O31" s="13">
        <f>N31/E31</f>
        <v>0</v>
      </c>
      <c r="P31" s="34">
        <v>5</v>
      </c>
      <c r="Q31" s="13">
        <f>P31/E31</f>
        <v>0.0008185985592665357</v>
      </c>
      <c r="R31" s="34">
        <v>1</v>
      </c>
      <c r="S31" s="13">
        <f>R31/E31</f>
        <v>0.00016371971185330714</v>
      </c>
      <c r="T31" s="34">
        <v>1</v>
      </c>
      <c r="U31" s="13">
        <f>T31/E31</f>
        <v>0.00016371971185330714</v>
      </c>
      <c r="V31" s="34">
        <v>186</v>
      </c>
      <c r="W31" s="13">
        <f>V31/E31</f>
        <v>0.030451866404715127</v>
      </c>
      <c r="X31" s="34">
        <v>6</v>
      </c>
      <c r="Y31" s="13">
        <f>X31/E31</f>
        <v>0.0009823182711198428</v>
      </c>
      <c r="Z31" s="34">
        <v>12</v>
      </c>
      <c r="AA31" s="13">
        <f>Z31/E31</f>
        <v>0.0019646365422396855</v>
      </c>
      <c r="AB31" s="34">
        <v>1025</v>
      </c>
      <c r="AC31" s="49">
        <f>AB31/E31</f>
        <v>0.16781270464963982</v>
      </c>
      <c r="AD31" s="34">
        <v>1232</v>
      </c>
      <c r="AE31" s="58">
        <f>AD31/E31</f>
        <v>0.2017026850032744</v>
      </c>
      <c r="AF31" s="34">
        <v>124</v>
      </c>
      <c r="AG31" s="13">
        <f>AF31/E31</f>
        <v>0.020301244269810084</v>
      </c>
      <c r="AH31" s="34">
        <v>311</v>
      </c>
      <c r="AI31" s="13">
        <f>AH31/E31</f>
        <v>0.05091683038637852</v>
      </c>
      <c r="AJ31" s="34">
        <v>19</v>
      </c>
      <c r="AK31" s="13">
        <f>AJ31/E31</f>
        <v>0.003110674525212836</v>
      </c>
      <c r="AL31" s="34">
        <v>87</v>
      </c>
      <c r="AM31" s="13">
        <f>AL31/E31</f>
        <v>0.01424361493123772</v>
      </c>
      <c r="AN31" s="34">
        <v>1</v>
      </c>
      <c r="AO31" s="13">
        <f>AN31/E31</f>
        <v>0.00016371971185330714</v>
      </c>
      <c r="AP31" s="34">
        <v>178</v>
      </c>
      <c r="AQ31" s="13">
        <f>AP31/E31</f>
        <v>0.029142108709888672</v>
      </c>
      <c r="AR31" s="34">
        <v>12</v>
      </c>
      <c r="AS31" s="13">
        <f>AR31/E31</f>
        <v>0.0019646365422396855</v>
      </c>
      <c r="AT31" s="34">
        <v>190</v>
      </c>
      <c r="AU31" s="13">
        <f>AT31/E31</f>
        <v>0.031106745252128355</v>
      </c>
      <c r="AV31" s="34">
        <v>3</v>
      </c>
      <c r="AW31" s="13">
        <f>AV31/E31</f>
        <v>0.0004911591355599214</v>
      </c>
      <c r="AX31" s="34">
        <v>53</v>
      </c>
      <c r="AY31" s="13">
        <f>AX31/E31</f>
        <v>0.008677144728225278</v>
      </c>
      <c r="AZ31" s="34">
        <v>916</v>
      </c>
      <c r="BA31" s="45">
        <f>AZ31/E31</f>
        <v>0.14996725605762934</v>
      </c>
      <c r="BB31" s="34">
        <v>0</v>
      </c>
      <c r="BC31" s="13">
        <f>BB31/E31</f>
        <v>0</v>
      </c>
      <c r="BD31" s="34">
        <v>867</v>
      </c>
      <c r="BE31" s="37">
        <f>BD31/E31</f>
        <v>0.14194499017681728</v>
      </c>
      <c r="BF31" s="34">
        <v>446</v>
      </c>
      <c r="BG31" s="13">
        <f>BF31/E31</f>
        <v>0.07301899148657498</v>
      </c>
      <c r="BH31" s="16">
        <f>G31+I31+K31+M31+O31+Q31+S31+U31+W31+Y31+AA31+AC31+AE31+AG31+AI31+AK31+AM31+AO31+AQ31+AS31+AU31+AW31+AY31+BA31+BC31+BE31+BG31</f>
        <v>0.9999999999999999</v>
      </c>
      <c r="BI31" s="62">
        <f>F31+H31+J31+L31+N31+P31+R31+T31+V31+X31+Z31+AB31+AD31+AF31+AH31+AJ31+AL31+AN31+AP31+AR31+AT31+AV31+AX31+AZ31+BB31+BD31+BF31</f>
        <v>6108</v>
      </c>
    </row>
    <row r="32" spans="1:61" s="22" customFormat="1" ht="10.5" customHeight="1">
      <c r="A32" s="89" t="s">
        <v>22</v>
      </c>
      <c r="B32" s="7">
        <v>34994</v>
      </c>
      <c r="C32" s="8">
        <v>12481</v>
      </c>
      <c r="D32" s="8">
        <v>355</v>
      </c>
      <c r="E32" s="19">
        <v>12126</v>
      </c>
      <c r="F32" s="7">
        <v>626</v>
      </c>
      <c r="G32" s="13">
        <f>F32/E32</f>
        <v>0.051624608279729506</v>
      </c>
      <c r="H32" s="34">
        <v>29</v>
      </c>
      <c r="I32" s="13">
        <f>H32/E32</f>
        <v>0.002391555335642421</v>
      </c>
      <c r="J32" s="34">
        <v>102</v>
      </c>
      <c r="K32" s="13">
        <f>J32/E32</f>
        <v>0.008411677387431964</v>
      </c>
      <c r="L32" s="34">
        <v>0</v>
      </c>
      <c r="M32" s="13">
        <f>L32/E32</f>
        <v>0</v>
      </c>
      <c r="N32" s="34">
        <v>0</v>
      </c>
      <c r="O32" s="13">
        <f>N32/E32</f>
        <v>0</v>
      </c>
      <c r="P32" s="34">
        <v>6</v>
      </c>
      <c r="Q32" s="13">
        <f>P32/E32</f>
        <v>0.0004948045522018803</v>
      </c>
      <c r="R32" s="34">
        <v>1</v>
      </c>
      <c r="S32" s="13">
        <f>R32/E32</f>
        <v>8.246742536698004E-05</v>
      </c>
      <c r="T32" s="34">
        <v>1</v>
      </c>
      <c r="U32" s="13">
        <f>T32/E32</f>
        <v>8.246742536698004E-05</v>
      </c>
      <c r="V32" s="34">
        <v>438</v>
      </c>
      <c r="W32" s="13">
        <f>V32/E32</f>
        <v>0.03612073231073726</v>
      </c>
      <c r="X32" s="34">
        <v>21</v>
      </c>
      <c r="Y32" s="13">
        <f>X32/E32</f>
        <v>0.0017318159327065809</v>
      </c>
      <c r="Z32" s="34">
        <v>22</v>
      </c>
      <c r="AA32" s="13">
        <f>Z32/E32</f>
        <v>0.001814283358073561</v>
      </c>
      <c r="AB32" s="34">
        <v>2522</v>
      </c>
      <c r="AC32" s="49">
        <f>AB32/E32</f>
        <v>0.20798284677552367</v>
      </c>
      <c r="AD32" s="34">
        <v>2880</v>
      </c>
      <c r="AE32" s="58">
        <f>AD32/E32</f>
        <v>0.23750618505690252</v>
      </c>
      <c r="AF32" s="34">
        <v>237</v>
      </c>
      <c r="AG32" s="13">
        <f>AF32/E32</f>
        <v>0.01954477981197427</v>
      </c>
      <c r="AH32" s="34">
        <v>556</v>
      </c>
      <c r="AI32" s="13">
        <f>AH32/E32</f>
        <v>0.04585188850404091</v>
      </c>
      <c r="AJ32" s="34">
        <v>42</v>
      </c>
      <c r="AK32" s="13">
        <f>AJ32/E32</f>
        <v>0.0034636318654131617</v>
      </c>
      <c r="AL32" s="34">
        <v>138</v>
      </c>
      <c r="AM32" s="13">
        <f>AL32/E32</f>
        <v>0.011380504700643246</v>
      </c>
      <c r="AN32" s="34">
        <v>2</v>
      </c>
      <c r="AO32" s="13">
        <f>AN32/E32</f>
        <v>0.00016493485073396007</v>
      </c>
      <c r="AP32" s="34">
        <v>218</v>
      </c>
      <c r="AQ32" s="13">
        <f>AP32/E32</f>
        <v>0.01797789873000165</v>
      </c>
      <c r="AR32" s="34">
        <v>0</v>
      </c>
      <c r="AS32" s="13">
        <f>AR32/E32</f>
        <v>0</v>
      </c>
      <c r="AT32" s="34">
        <v>308</v>
      </c>
      <c r="AU32" s="13">
        <f>AT32/E32</f>
        <v>0.025399967013029854</v>
      </c>
      <c r="AV32" s="34">
        <v>7</v>
      </c>
      <c r="AW32" s="13">
        <f>AV32/E32</f>
        <v>0.0005772719775688602</v>
      </c>
      <c r="AX32" s="34">
        <v>159</v>
      </c>
      <c r="AY32" s="13">
        <f>AX32/E32</f>
        <v>0.013112320633349828</v>
      </c>
      <c r="AZ32" s="34">
        <v>749</v>
      </c>
      <c r="BA32" s="45">
        <f>AZ32/E32</f>
        <v>0.06176810159986805</v>
      </c>
      <c r="BB32" s="34">
        <v>0</v>
      </c>
      <c r="BC32" s="13">
        <f>BB32/E32</f>
        <v>0</v>
      </c>
      <c r="BD32" s="34">
        <v>2029</v>
      </c>
      <c r="BE32" s="37">
        <f>BD32/E32</f>
        <v>0.1673264060696025</v>
      </c>
      <c r="BF32" s="34">
        <v>1033</v>
      </c>
      <c r="BG32" s="13">
        <f>BF32/E32</f>
        <v>0.08518885040409038</v>
      </c>
      <c r="BH32" s="16">
        <f>G32+I32+K32+M32+O32+Q32+S32+U32+W32+Y32+AA32+AC32+AE32+AG32+AI32+AK32+AM32+AO32+AQ32+AS32+AU32+AW32+AY32+BA32+BC32+BE32+BG32</f>
        <v>0.9999999999999998</v>
      </c>
      <c r="BI32" s="62">
        <f>F32+H32+J32+L32+N32+P32+R32+T32+V32+X32+Z32+AB32+AD32+AF32+AH32+AJ32+AL32+AN32+AP32+AR32+AT32+AV32+AX32+AZ32+BB32+BD32+BF32</f>
        <v>12126</v>
      </c>
    </row>
    <row r="33" spans="1:61" s="22" customFormat="1" ht="10.5" customHeight="1">
      <c r="A33" s="89" t="s">
        <v>24</v>
      </c>
      <c r="B33" s="7">
        <v>22093</v>
      </c>
      <c r="C33" s="8">
        <v>8099</v>
      </c>
      <c r="D33" s="8">
        <v>191</v>
      </c>
      <c r="E33" s="19">
        <v>7908</v>
      </c>
      <c r="F33" s="7">
        <v>366</v>
      </c>
      <c r="G33" s="13">
        <f>F33/E33</f>
        <v>0.04628224582701062</v>
      </c>
      <c r="H33" s="34">
        <v>37</v>
      </c>
      <c r="I33" s="13">
        <f>H33/E33</f>
        <v>0.004678806272129489</v>
      </c>
      <c r="J33" s="34">
        <v>39</v>
      </c>
      <c r="K33" s="13">
        <f>J33/E33</f>
        <v>0.004931714719271623</v>
      </c>
      <c r="L33" s="34">
        <v>0</v>
      </c>
      <c r="M33" s="13">
        <f>L33/E33</f>
        <v>0</v>
      </c>
      <c r="N33" s="34">
        <v>0</v>
      </c>
      <c r="O33" s="13">
        <f>N33/E33</f>
        <v>0</v>
      </c>
      <c r="P33" s="34">
        <v>7</v>
      </c>
      <c r="Q33" s="13">
        <f>P33/E33</f>
        <v>0.0008851795649974709</v>
      </c>
      <c r="R33" s="34">
        <v>0</v>
      </c>
      <c r="S33" s="13">
        <f>R33/E33</f>
        <v>0</v>
      </c>
      <c r="T33" s="34">
        <v>2</v>
      </c>
      <c r="U33" s="13">
        <f>T33/E33</f>
        <v>0.00025290844714213456</v>
      </c>
      <c r="V33" s="34">
        <v>178</v>
      </c>
      <c r="W33" s="13">
        <f>V33/E33</f>
        <v>0.022508851795649976</v>
      </c>
      <c r="X33" s="34">
        <v>7</v>
      </c>
      <c r="Y33" s="13">
        <f>X33/E33</f>
        <v>0.0008851795649974709</v>
      </c>
      <c r="Z33" s="34">
        <v>19</v>
      </c>
      <c r="AA33" s="13">
        <f>Z33/E33</f>
        <v>0.0024026302478502783</v>
      </c>
      <c r="AB33" s="34">
        <v>1747</v>
      </c>
      <c r="AC33" s="49">
        <f>AB33/E33</f>
        <v>0.22091552857865454</v>
      </c>
      <c r="AD33" s="34">
        <v>1338</v>
      </c>
      <c r="AE33" s="58">
        <f>AD33/E33</f>
        <v>0.16919575113808802</v>
      </c>
      <c r="AF33" s="34">
        <v>113</v>
      </c>
      <c r="AG33" s="13">
        <f>AF33/E33</f>
        <v>0.014289327263530601</v>
      </c>
      <c r="AH33" s="34">
        <v>447</v>
      </c>
      <c r="AI33" s="13">
        <f>AH33/E33</f>
        <v>0.05652503793626707</v>
      </c>
      <c r="AJ33" s="34">
        <v>34</v>
      </c>
      <c r="AK33" s="13">
        <f>AJ33/E33</f>
        <v>0.0042994436014162874</v>
      </c>
      <c r="AL33" s="34">
        <v>122</v>
      </c>
      <c r="AM33" s="13">
        <f>AL33/E33</f>
        <v>0.015427415275670207</v>
      </c>
      <c r="AN33" s="34">
        <v>4</v>
      </c>
      <c r="AO33" s="13">
        <f>AN33/E33</f>
        <v>0.0005058168942842691</v>
      </c>
      <c r="AP33" s="34">
        <v>220</v>
      </c>
      <c r="AQ33" s="13">
        <f>AP33/E33</f>
        <v>0.0278199291856348</v>
      </c>
      <c r="AR33" s="34">
        <v>2</v>
      </c>
      <c r="AS33" s="13">
        <f>AR33/E33</f>
        <v>0.00025290844714213456</v>
      </c>
      <c r="AT33" s="34">
        <v>182</v>
      </c>
      <c r="AU33" s="13">
        <f>AT33/E33</f>
        <v>0.023014668689934244</v>
      </c>
      <c r="AV33" s="34">
        <v>7</v>
      </c>
      <c r="AW33" s="13">
        <f>AV33/E33</f>
        <v>0.0008851795649974709</v>
      </c>
      <c r="AX33" s="34">
        <v>60</v>
      </c>
      <c r="AY33" s="13">
        <f>AX33/E33</f>
        <v>0.007587253414264037</v>
      </c>
      <c r="AZ33" s="34">
        <v>858</v>
      </c>
      <c r="BA33" s="45">
        <f>AZ33/E33</f>
        <v>0.10849772382397573</v>
      </c>
      <c r="BB33" s="34">
        <v>2</v>
      </c>
      <c r="BC33" s="13">
        <f>BB33/E33</f>
        <v>0.00025290844714213456</v>
      </c>
      <c r="BD33" s="34">
        <v>1519</v>
      </c>
      <c r="BE33" s="37">
        <f>BD33/E33</f>
        <v>0.19208396560445118</v>
      </c>
      <c r="BF33" s="34">
        <v>598</v>
      </c>
      <c r="BG33" s="13">
        <f>BF33/E33</f>
        <v>0.07561962569549822</v>
      </c>
      <c r="BH33" s="16">
        <f>G33+I33+K33+M33+O33+Q33+S33+U33+W33+Y33+AA33+AC33+AE33+AG33+AI33+AK33+AM33+AO33+AQ33+AS33+AU33+AW33+AY33+BA33+BC33+BE33+BG33</f>
        <v>0.9999999999999999</v>
      </c>
      <c r="BI33" s="62">
        <f>F33+H33+J33+L33+N33+P33+R33+T33+V33+X33+Z33+AB33+AD33+AF33+AH33+AJ33+AL33+AN33+AP33+AR33+AT33+AV33+AX33+AZ33+BB33+BD33+BF33</f>
        <v>7908</v>
      </c>
    </row>
    <row r="34" spans="1:61" s="22" customFormat="1" ht="10.5" customHeight="1">
      <c r="A34" s="89" t="s">
        <v>25</v>
      </c>
      <c r="B34" s="7">
        <v>11723</v>
      </c>
      <c r="C34" s="8">
        <v>3200</v>
      </c>
      <c r="D34" s="8">
        <v>106</v>
      </c>
      <c r="E34" s="19">
        <v>3094</v>
      </c>
      <c r="F34" s="7">
        <v>198</v>
      </c>
      <c r="G34" s="13">
        <f>F34/E34</f>
        <v>0.06399482870071105</v>
      </c>
      <c r="H34" s="34">
        <v>0</v>
      </c>
      <c r="I34" s="13">
        <f>H34/E34</f>
        <v>0</v>
      </c>
      <c r="J34" s="34">
        <v>29</v>
      </c>
      <c r="K34" s="13">
        <f>J34/E34</f>
        <v>0.009372979961215255</v>
      </c>
      <c r="L34" s="34">
        <v>0</v>
      </c>
      <c r="M34" s="13">
        <f>L34/E34</f>
        <v>0</v>
      </c>
      <c r="N34" s="34">
        <v>0</v>
      </c>
      <c r="O34" s="13">
        <f>N34/E34</f>
        <v>0</v>
      </c>
      <c r="P34" s="34">
        <v>1</v>
      </c>
      <c r="Q34" s="13">
        <f>P34/E34</f>
        <v>0.0003232062055591467</v>
      </c>
      <c r="R34" s="34">
        <v>0</v>
      </c>
      <c r="S34" s="13">
        <f>R34/E34</f>
        <v>0</v>
      </c>
      <c r="T34" s="34">
        <v>0</v>
      </c>
      <c r="U34" s="13">
        <f>T34/E34</f>
        <v>0</v>
      </c>
      <c r="V34" s="34">
        <v>98</v>
      </c>
      <c r="W34" s="13">
        <f>V34/E34</f>
        <v>0.03167420814479638</v>
      </c>
      <c r="X34" s="34">
        <v>10</v>
      </c>
      <c r="Y34" s="13">
        <f>X34/E34</f>
        <v>0.003232062055591467</v>
      </c>
      <c r="Z34" s="34">
        <v>10</v>
      </c>
      <c r="AA34" s="13">
        <f>Z34/E34</f>
        <v>0.003232062055591467</v>
      </c>
      <c r="AB34" s="34">
        <v>415</v>
      </c>
      <c r="AC34" s="49">
        <f>AB34/E34</f>
        <v>0.1341305753070459</v>
      </c>
      <c r="AD34" s="34">
        <v>589</v>
      </c>
      <c r="AE34" s="58">
        <f>AD34/E34</f>
        <v>0.19036845507433742</v>
      </c>
      <c r="AF34" s="34">
        <v>56</v>
      </c>
      <c r="AG34" s="13">
        <f>AF34/E34</f>
        <v>0.01809954751131222</v>
      </c>
      <c r="AH34" s="34">
        <v>158</v>
      </c>
      <c r="AI34" s="13">
        <f>AH34/E34</f>
        <v>0.05106658047834518</v>
      </c>
      <c r="AJ34" s="34">
        <v>14</v>
      </c>
      <c r="AK34" s="13">
        <f>AJ34/E34</f>
        <v>0.004524886877828055</v>
      </c>
      <c r="AL34" s="34">
        <v>35</v>
      </c>
      <c r="AM34" s="13">
        <f>AL34/E34</f>
        <v>0.011312217194570135</v>
      </c>
      <c r="AN34" s="34">
        <v>0</v>
      </c>
      <c r="AO34" s="13">
        <f>AN34/E34</f>
        <v>0</v>
      </c>
      <c r="AP34" s="34">
        <v>111</v>
      </c>
      <c r="AQ34" s="13">
        <f>AP34/E34</f>
        <v>0.035875888817065285</v>
      </c>
      <c r="AR34" s="34">
        <v>0</v>
      </c>
      <c r="AS34" s="13">
        <f>AR34/E34</f>
        <v>0</v>
      </c>
      <c r="AT34" s="34">
        <v>98</v>
      </c>
      <c r="AU34" s="13">
        <f>AT34/E34</f>
        <v>0.03167420814479638</v>
      </c>
      <c r="AV34" s="34">
        <v>2</v>
      </c>
      <c r="AW34" s="13">
        <f>AV34/E34</f>
        <v>0.0006464124111182935</v>
      </c>
      <c r="AX34" s="34">
        <v>30</v>
      </c>
      <c r="AY34" s="13">
        <f>AX34/E34</f>
        <v>0.009696186166774402</v>
      </c>
      <c r="AZ34" s="34">
        <v>408</v>
      </c>
      <c r="BA34" s="45">
        <f>AZ34/E34</f>
        <v>0.13186813186813187</v>
      </c>
      <c r="BB34" s="34">
        <v>0</v>
      </c>
      <c r="BC34" s="13">
        <f>BB34/E34</f>
        <v>0</v>
      </c>
      <c r="BD34" s="34">
        <v>615</v>
      </c>
      <c r="BE34" s="37">
        <f>BD34/E34</f>
        <v>0.19877181641887523</v>
      </c>
      <c r="BF34" s="34">
        <v>217</v>
      </c>
      <c r="BG34" s="13">
        <f>BF34/E34</f>
        <v>0.07013574660633484</v>
      </c>
      <c r="BH34" s="16">
        <f>G34+I34+K34+M34+O34+Q34+S34+U34+W34+Y34+AA34+AC34+AE34+AG34+AI34+AK34+AM34+AO34+AQ34+AS34+AU34+AW34+AY34+BA34+BC34+BE34+BG34</f>
        <v>0.9999999999999998</v>
      </c>
      <c r="BI34" s="62">
        <f>F34+H34+J34+L34+N34+P34+R34+T34+V34+X34+Z34+AB34+AD34+AF34+AH34+AJ34+AL34+AN34+AP34+AR34+AT34+AV34+AX34+AZ34+BB34+BD34+BF34</f>
        <v>3094</v>
      </c>
    </row>
    <row r="35" spans="1:61" s="22" customFormat="1" ht="10.5" customHeight="1">
      <c r="A35" s="89" t="s">
        <v>26</v>
      </c>
      <c r="B35" s="7">
        <v>13057</v>
      </c>
      <c r="C35" s="8">
        <v>4351</v>
      </c>
      <c r="D35" s="8">
        <v>122</v>
      </c>
      <c r="E35" s="19">
        <v>4229</v>
      </c>
      <c r="F35" s="7">
        <v>282</v>
      </c>
      <c r="G35" s="13">
        <f>F35/E35</f>
        <v>0.0666824308347127</v>
      </c>
      <c r="H35" s="34">
        <v>24</v>
      </c>
      <c r="I35" s="13">
        <f>H35/E35</f>
        <v>0.005675100496571293</v>
      </c>
      <c r="J35" s="34">
        <v>17</v>
      </c>
      <c r="K35" s="13">
        <f>J35/E35</f>
        <v>0.0040198628517379995</v>
      </c>
      <c r="L35" s="34">
        <v>0</v>
      </c>
      <c r="M35" s="13">
        <f>L35/E35</f>
        <v>0</v>
      </c>
      <c r="N35" s="34">
        <v>0</v>
      </c>
      <c r="O35" s="13">
        <f>N35/E35</f>
        <v>0</v>
      </c>
      <c r="P35" s="34">
        <v>8</v>
      </c>
      <c r="Q35" s="13">
        <f>P35/E35</f>
        <v>0.0018917001655237645</v>
      </c>
      <c r="R35" s="34">
        <v>1</v>
      </c>
      <c r="S35" s="13">
        <f>R35/E35</f>
        <v>0.00023646252069047056</v>
      </c>
      <c r="T35" s="34">
        <v>0</v>
      </c>
      <c r="U35" s="13">
        <f>T35/E35</f>
        <v>0</v>
      </c>
      <c r="V35" s="34">
        <v>118</v>
      </c>
      <c r="W35" s="13">
        <f>V35/E35</f>
        <v>0.027902577441475528</v>
      </c>
      <c r="X35" s="34">
        <v>4</v>
      </c>
      <c r="Y35" s="13">
        <f>X35/E35</f>
        <v>0.0009458500827618822</v>
      </c>
      <c r="Z35" s="34">
        <v>13</v>
      </c>
      <c r="AA35" s="13">
        <f>Z35/E35</f>
        <v>0.0030740127689761173</v>
      </c>
      <c r="AB35" s="34">
        <v>826</v>
      </c>
      <c r="AC35" s="49">
        <f>AB35/E35</f>
        <v>0.1953180420903287</v>
      </c>
      <c r="AD35" s="34">
        <v>673</v>
      </c>
      <c r="AE35" s="58">
        <f>AD35/E35</f>
        <v>0.1591392764246867</v>
      </c>
      <c r="AF35" s="34">
        <v>75</v>
      </c>
      <c r="AG35" s="13">
        <f>AF35/E35</f>
        <v>0.017734689051785293</v>
      </c>
      <c r="AH35" s="34">
        <v>272</v>
      </c>
      <c r="AI35" s="13">
        <f>AH35/E35</f>
        <v>0.06431780562780799</v>
      </c>
      <c r="AJ35" s="34">
        <v>17</v>
      </c>
      <c r="AK35" s="13">
        <f>AJ35/E35</f>
        <v>0.0040198628517379995</v>
      </c>
      <c r="AL35" s="34">
        <v>78</v>
      </c>
      <c r="AM35" s="13">
        <f>AL35/E35</f>
        <v>0.018444076613856705</v>
      </c>
      <c r="AN35" s="34">
        <v>0</v>
      </c>
      <c r="AO35" s="13">
        <f>AN35/E35</f>
        <v>0</v>
      </c>
      <c r="AP35" s="34">
        <v>107</v>
      </c>
      <c r="AQ35" s="13">
        <f>AP35/E35</f>
        <v>0.02530148971388035</v>
      </c>
      <c r="AR35" s="34">
        <v>0</v>
      </c>
      <c r="AS35" s="13">
        <f>AR35/E35</f>
        <v>0</v>
      </c>
      <c r="AT35" s="34">
        <v>103</v>
      </c>
      <c r="AU35" s="13">
        <f>AT35/E35</f>
        <v>0.02435563963111847</v>
      </c>
      <c r="AV35" s="34">
        <v>5</v>
      </c>
      <c r="AW35" s="13">
        <f>AV35/E35</f>
        <v>0.0011823126034523528</v>
      </c>
      <c r="AX35" s="34">
        <v>37</v>
      </c>
      <c r="AY35" s="13">
        <f>AX35/E35</f>
        <v>0.008749113265547412</v>
      </c>
      <c r="AZ35" s="34">
        <v>706</v>
      </c>
      <c r="BA35" s="45">
        <f>AZ35/E35</f>
        <v>0.1669425396074722</v>
      </c>
      <c r="BB35" s="34">
        <v>0</v>
      </c>
      <c r="BC35" s="13">
        <f>BB35/E35</f>
        <v>0</v>
      </c>
      <c r="BD35" s="34">
        <v>620</v>
      </c>
      <c r="BE35" s="37">
        <f>BD35/E35</f>
        <v>0.14660676282809174</v>
      </c>
      <c r="BF35" s="34">
        <v>243</v>
      </c>
      <c r="BG35" s="13">
        <f>BF35/E35</f>
        <v>0.05746039252778434</v>
      </c>
      <c r="BH35" s="16">
        <f>G35+I35+K35+M35+O35+Q35+S35+U35+W35+Y35+AA35+AC35+AE35+AG35+AI35+AK35+AM35+AO35+AQ35+AS35+AU35+AW35+AY35+BA35+BC35+BE35+BG35</f>
        <v>1</v>
      </c>
      <c r="BI35" s="62">
        <f>F35+H35+J35+L35+N35+P35+R35+T35+V35+X35+Z35+AB35+AD35+AF35+AH35+AJ35+AL35+AN35+AP35+AR35+AT35+AV35+AX35+AZ35+BB35+BD35+BF35</f>
        <v>4229</v>
      </c>
    </row>
    <row r="36" spans="1:61" s="22" customFormat="1" ht="10.5" customHeight="1">
      <c r="A36" s="89" t="s">
        <v>27</v>
      </c>
      <c r="B36" s="7">
        <v>22080</v>
      </c>
      <c r="C36" s="8">
        <v>7717</v>
      </c>
      <c r="D36" s="8">
        <v>352</v>
      </c>
      <c r="E36" s="19">
        <v>7365</v>
      </c>
      <c r="F36" s="7">
        <v>491</v>
      </c>
      <c r="G36" s="13">
        <f>F36/E36</f>
        <v>0.06666666666666667</v>
      </c>
      <c r="H36" s="34">
        <v>29</v>
      </c>
      <c r="I36" s="13">
        <f>H36/E36</f>
        <v>0.003937542430414121</v>
      </c>
      <c r="J36" s="34">
        <v>41</v>
      </c>
      <c r="K36" s="13">
        <f>J36/E36</f>
        <v>0.005566870332654446</v>
      </c>
      <c r="L36" s="34">
        <v>60</v>
      </c>
      <c r="M36" s="13">
        <f>L36/E36</f>
        <v>0.008146639511201629</v>
      </c>
      <c r="N36" s="34">
        <v>100</v>
      </c>
      <c r="O36" s="13">
        <f>N36/E36</f>
        <v>0.013577732518669382</v>
      </c>
      <c r="P36" s="34">
        <v>35</v>
      </c>
      <c r="Q36" s="13">
        <f>P36/E36</f>
        <v>0.0047522063815342835</v>
      </c>
      <c r="R36" s="34">
        <v>28</v>
      </c>
      <c r="S36" s="13">
        <f>R36/E36</f>
        <v>0.003801765105227427</v>
      </c>
      <c r="T36" s="34">
        <v>6</v>
      </c>
      <c r="U36" s="13">
        <f>T36/E36</f>
        <v>0.000814663951120163</v>
      </c>
      <c r="V36" s="34">
        <v>229</v>
      </c>
      <c r="W36" s="13">
        <f>V36/E36</f>
        <v>0.031093007467752884</v>
      </c>
      <c r="X36" s="34">
        <v>15</v>
      </c>
      <c r="Y36" s="13">
        <f>X36/E36</f>
        <v>0.002036659877800407</v>
      </c>
      <c r="Z36" s="34">
        <v>27</v>
      </c>
      <c r="AA36" s="13">
        <f>Z36/E36</f>
        <v>0.0036659877800407333</v>
      </c>
      <c r="AB36" s="34">
        <v>1303</v>
      </c>
      <c r="AC36" s="49">
        <f>AB36/E36</f>
        <v>0.17691785471826205</v>
      </c>
      <c r="AD36" s="34">
        <v>1882</v>
      </c>
      <c r="AE36" s="58">
        <f>AD36/E36</f>
        <v>0.2555329260013578</v>
      </c>
      <c r="AF36" s="34">
        <v>163</v>
      </c>
      <c r="AG36" s="13">
        <f>AF36/E36</f>
        <v>0.02213170400543109</v>
      </c>
      <c r="AH36" s="34">
        <v>283</v>
      </c>
      <c r="AI36" s="13">
        <f>AH36/E36</f>
        <v>0.03842498302783435</v>
      </c>
      <c r="AJ36" s="34">
        <v>43</v>
      </c>
      <c r="AK36" s="13">
        <f>AJ36/E36</f>
        <v>0.0058384249830278345</v>
      </c>
      <c r="AL36" s="34">
        <v>73</v>
      </c>
      <c r="AM36" s="13">
        <f>AL36/E36</f>
        <v>0.00991174473862865</v>
      </c>
      <c r="AN36" s="34">
        <v>24</v>
      </c>
      <c r="AO36" s="13">
        <f>AN36/E36</f>
        <v>0.003258655804480652</v>
      </c>
      <c r="AP36" s="34">
        <v>153</v>
      </c>
      <c r="AQ36" s="13">
        <f>AP36/E36</f>
        <v>0.020773930753564155</v>
      </c>
      <c r="AR36" s="34">
        <v>5</v>
      </c>
      <c r="AS36" s="13">
        <f>AR36/E36</f>
        <v>0.0006788866259334691</v>
      </c>
      <c r="AT36" s="34">
        <v>258</v>
      </c>
      <c r="AU36" s="13">
        <f>AT36/E36</f>
        <v>0.03503054989816701</v>
      </c>
      <c r="AV36" s="34">
        <v>7</v>
      </c>
      <c r="AW36" s="13">
        <f>AV36/E36</f>
        <v>0.0009504412763068567</v>
      </c>
      <c r="AX36" s="34">
        <v>114</v>
      </c>
      <c r="AY36" s="13">
        <f>AX36/E36</f>
        <v>0.015478615071283095</v>
      </c>
      <c r="AZ36" s="34">
        <v>467</v>
      </c>
      <c r="BA36" s="45">
        <f>AZ36/E36</f>
        <v>0.06340801086218602</v>
      </c>
      <c r="BB36" s="34">
        <v>3</v>
      </c>
      <c r="BC36" s="13">
        <f>BB36/E36</f>
        <v>0.0004073319755600815</v>
      </c>
      <c r="BD36" s="34">
        <v>861</v>
      </c>
      <c r="BE36" s="37">
        <f>BD36/E36</f>
        <v>0.11690427698574338</v>
      </c>
      <c r="BF36" s="34">
        <v>665</v>
      </c>
      <c r="BG36" s="13">
        <f>BF36/E36</f>
        <v>0.09029192124915139</v>
      </c>
      <c r="BH36" s="16">
        <f>G36+I36+K36+M36+O36+Q36+S36+U36+W36+Y36+AA36+AC36+AE36+AG36+AI36+AK36+AM36+AO36+AQ36+AS36+AU36+AW36+AY36+BA36+BC36+BE36+BG36</f>
        <v>1</v>
      </c>
      <c r="BI36" s="62">
        <f>F36+H36+J36+L36+N36+P36+R36+T36+V36+X36+Z36+AB36+AD36+AF36+AH36+AJ36+AL36+AN36+AP36+AR36+AT36+AV36+AX36+AZ36+BB36+BD36+BF36</f>
        <v>7365</v>
      </c>
    </row>
    <row r="37" spans="1:61" s="22" customFormat="1" ht="10.5" customHeight="1">
      <c r="A37" s="89" t="s">
        <v>29</v>
      </c>
      <c r="B37" s="7">
        <v>38755</v>
      </c>
      <c r="C37" s="8">
        <v>10782</v>
      </c>
      <c r="D37" s="8">
        <v>320</v>
      </c>
      <c r="E37" s="19">
        <v>10462</v>
      </c>
      <c r="F37" s="7">
        <v>609</v>
      </c>
      <c r="G37" s="13">
        <f>F37/E37</f>
        <v>0.0582106671764481</v>
      </c>
      <c r="H37" s="34">
        <v>41</v>
      </c>
      <c r="I37" s="13">
        <f>H37/E37</f>
        <v>0.0039189447524373925</v>
      </c>
      <c r="J37" s="34">
        <v>64</v>
      </c>
      <c r="K37" s="13">
        <f>J37/E37</f>
        <v>0.006117377174536418</v>
      </c>
      <c r="L37" s="34">
        <v>0</v>
      </c>
      <c r="M37" s="13">
        <f>L37/E37</f>
        <v>0</v>
      </c>
      <c r="N37" s="34">
        <v>0</v>
      </c>
      <c r="O37" s="13">
        <f>N37/E37</f>
        <v>0</v>
      </c>
      <c r="P37" s="34">
        <v>18</v>
      </c>
      <c r="Q37" s="13">
        <f>P37/E37</f>
        <v>0.0017205123303383673</v>
      </c>
      <c r="R37" s="34">
        <v>0</v>
      </c>
      <c r="S37" s="13">
        <f>R37/E37</f>
        <v>0</v>
      </c>
      <c r="T37" s="34">
        <v>10</v>
      </c>
      <c r="U37" s="13">
        <f>T37/E37</f>
        <v>0.0009558401835213152</v>
      </c>
      <c r="V37" s="34">
        <v>220</v>
      </c>
      <c r="W37" s="13">
        <f>V37/E37</f>
        <v>0.021028484037468934</v>
      </c>
      <c r="X37" s="34">
        <v>17</v>
      </c>
      <c r="Y37" s="13">
        <f>X37/E37</f>
        <v>0.001624928311986236</v>
      </c>
      <c r="Z37" s="34">
        <v>51</v>
      </c>
      <c r="AA37" s="13">
        <f>Z37/E37</f>
        <v>0.004874784935958707</v>
      </c>
      <c r="AB37" s="34">
        <v>1932</v>
      </c>
      <c r="AC37" s="49">
        <f>AB37/E37</f>
        <v>0.1846683234563181</v>
      </c>
      <c r="AD37" s="34">
        <v>1389</v>
      </c>
      <c r="AE37" s="58">
        <f>AD37/E37</f>
        <v>0.13276620149111068</v>
      </c>
      <c r="AF37" s="34">
        <v>148</v>
      </c>
      <c r="AG37" s="13">
        <f>AF37/E37</f>
        <v>0.014146434716115465</v>
      </c>
      <c r="AH37" s="34">
        <v>748</v>
      </c>
      <c r="AI37" s="13">
        <f>AH37/E37</f>
        <v>0.07149684572739438</v>
      </c>
      <c r="AJ37" s="34">
        <v>37</v>
      </c>
      <c r="AK37" s="13">
        <f>AJ37/E37</f>
        <v>0.0035366086790288662</v>
      </c>
      <c r="AL37" s="34">
        <v>174</v>
      </c>
      <c r="AM37" s="13">
        <f>AL37/E37</f>
        <v>0.016631619193270886</v>
      </c>
      <c r="AN37" s="34">
        <v>3</v>
      </c>
      <c r="AO37" s="13">
        <f>AN37/E37</f>
        <v>0.0002867520550563946</v>
      </c>
      <c r="AP37" s="34">
        <v>437</v>
      </c>
      <c r="AQ37" s="13">
        <f>AP37/E37</f>
        <v>0.04177021601988148</v>
      </c>
      <c r="AR37" s="34">
        <v>1</v>
      </c>
      <c r="AS37" s="13">
        <f>AR37/E37</f>
        <v>9.558401835213153E-05</v>
      </c>
      <c r="AT37" s="34">
        <v>213</v>
      </c>
      <c r="AU37" s="13">
        <f>AT37/E37</f>
        <v>0.020359395909004013</v>
      </c>
      <c r="AV37" s="34">
        <v>11</v>
      </c>
      <c r="AW37" s="13">
        <f>AV37/E37</f>
        <v>0.0010514242018734468</v>
      </c>
      <c r="AX37" s="34">
        <v>76</v>
      </c>
      <c r="AY37" s="13">
        <f>AX37/E37</f>
        <v>0.007264385394761996</v>
      </c>
      <c r="AZ37" s="34">
        <v>1848</v>
      </c>
      <c r="BA37" s="45">
        <f>AZ37/E37</f>
        <v>0.17663926591473905</v>
      </c>
      <c r="BB37" s="34">
        <v>0</v>
      </c>
      <c r="BC37" s="13">
        <f>BB37/E37</f>
        <v>0</v>
      </c>
      <c r="BD37" s="34">
        <v>1687</v>
      </c>
      <c r="BE37" s="37">
        <f>BD37/E37</f>
        <v>0.1612502389600459</v>
      </c>
      <c r="BF37" s="34">
        <v>728</v>
      </c>
      <c r="BG37" s="13">
        <f>BF37/E37</f>
        <v>0.06958516536035175</v>
      </c>
      <c r="BH37" s="16">
        <f>G37+I37+K37+M37+O37+Q37+S37+U37+W37+Y37+AA37+AC37+AE37+AG37+AI37+AK37+AM37+AO37+AQ37+AS37+AU37+AW37+AY37+BA37+BC37+BE37+BG37</f>
        <v>0.9999999999999999</v>
      </c>
      <c r="BI37" s="62">
        <f>F37+H37+J37+L37+N37+P37+R37+T37+V37+X37+Z37+AB37+AD37+AF37+AH37+AJ37+AL37+AN37+AP37+AR37+AT37+AV37+AX37+AZ37+BB37+BD37+BF37</f>
        <v>10462</v>
      </c>
    </row>
    <row r="38" spans="1:61" s="22" customFormat="1" ht="10.5" customHeight="1">
      <c r="A38" s="89" t="s">
        <v>30</v>
      </c>
      <c r="B38" s="7">
        <v>19516</v>
      </c>
      <c r="C38" s="8">
        <v>6495</v>
      </c>
      <c r="D38" s="8">
        <v>206</v>
      </c>
      <c r="E38" s="19">
        <v>6289</v>
      </c>
      <c r="F38" s="7">
        <v>314</v>
      </c>
      <c r="G38" s="13">
        <f>F38/E38</f>
        <v>0.0499284464938782</v>
      </c>
      <c r="H38" s="34">
        <v>33</v>
      </c>
      <c r="I38" s="13">
        <f>H38/E38</f>
        <v>0.005247257115598664</v>
      </c>
      <c r="J38" s="34">
        <v>30</v>
      </c>
      <c r="K38" s="13">
        <f>J38/E38</f>
        <v>0.0047702337414533315</v>
      </c>
      <c r="L38" s="34">
        <v>0</v>
      </c>
      <c r="M38" s="13">
        <f>L38/E38</f>
        <v>0</v>
      </c>
      <c r="N38" s="34">
        <v>0</v>
      </c>
      <c r="O38" s="13">
        <f>N38/E38</f>
        <v>0</v>
      </c>
      <c r="P38" s="34">
        <v>8</v>
      </c>
      <c r="Q38" s="13">
        <f>P38/E38</f>
        <v>0.0012720623310542216</v>
      </c>
      <c r="R38" s="34">
        <v>2</v>
      </c>
      <c r="S38" s="13">
        <f>R38/E38</f>
        <v>0.0003180155827635554</v>
      </c>
      <c r="T38" s="34">
        <v>4</v>
      </c>
      <c r="U38" s="13">
        <f>T38/E38</f>
        <v>0.0006360311655271108</v>
      </c>
      <c r="V38" s="34">
        <v>183</v>
      </c>
      <c r="W38" s="13">
        <f>V38/E38</f>
        <v>0.02909842582286532</v>
      </c>
      <c r="X38" s="34">
        <v>12</v>
      </c>
      <c r="Y38" s="13">
        <f>X38/E38</f>
        <v>0.0019080934965813325</v>
      </c>
      <c r="Z38" s="34">
        <v>14</v>
      </c>
      <c r="AA38" s="13">
        <f>Z38/E38</f>
        <v>0.002226109079344888</v>
      </c>
      <c r="AB38" s="34">
        <v>1256</v>
      </c>
      <c r="AC38" s="49">
        <f>AB38/E38</f>
        <v>0.1997137859755128</v>
      </c>
      <c r="AD38" s="34">
        <v>971</v>
      </c>
      <c r="AE38" s="58">
        <f>AD38/E38</f>
        <v>0.15439656543170616</v>
      </c>
      <c r="AF38" s="34">
        <v>106</v>
      </c>
      <c r="AG38" s="13">
        <f>AF38/E38</f>
        <v>0.016854825886468437</v>
      </c>
      <c r="AH38" s="34">
        <v>410</v>
      </c>
      <c r="AI38" s="13">
        <f>AH38/E38</f>
        <v>0.06519319446652885</v>
      </c>
      <c r="AJ38" s="34">
        <v>24</v>
      </c>
      <c r="AK38" s="13">
        <f>AJ38/E38</f>
        <v>0.003816186993162665</v>
      </c>
      <c r="AL38" s="34">
        <v>104</v>
      </c>
      <c r="AM38" s="13">
        <f>AL38/E38</f>
        <v>0.016536810303704883</v>
      </c>
      <c r="AN38" s="34">
        <v>2</v>
      </c>
      <c r="AO38" s="13">
        <f>AN38/E38</f>
        <v>0.0003180155827635554</v>
      </c>
      <c r="AP38" s="34">
        <v>173</v>
      </c>
      <c r="AQ38" s="13">
        <f>AP38/E38</f>
        <v>0.027508347909047545</v>
      </c>
      <c r="AR38" s="34">
        <v>2</v>
      </c>
      <c r="AS38" s="13">
        <f>AR38/E38</f>
        <v>0.0003180155827635554</v>
      </c>
      <c r="AT38" s="34">
        <v>141</v>
      </c>
      <c r="AU38" s="13">
        <f>AT38/E38</f>
        <v>0.022420098584830656</v>
      </c>
      <c r="AV38" s="34">
        <v>5</v>
      </c>
      <c r="AW38" s="13">
        <f>AV38/E38</f>
        <v>0.0007950389569088886</v>
      </c>
      <c r="AX38" s="34">
        <v>60</v>
      </c>
      <c r="AY38" s="13">
        <f>AX38/E38</f>
        <v>0.009540467482906663</v>
      </c>
      <c r="AZ38" s="34">
        <v>1105</v>
      </c>
      <c r="BA38" s="45">
        <f>AZ38/E38</f>
        <v>0.17570360947686436</v>
      </c>
      <c r="BB38" s="34">
        <v>0</v>
      </c>
      <c r="BC38" s="13">
        <f>BB38/E38</f>
        <v>0</v>
      </c>
      <c r="BD38" s="34">
        <v>900</v>
      </c>
      <c r="BE38" s="37">
        <f>BD38/E38</f>
        <v>0.14310701224359992</v>
      </c>
      <c r="BF38" s="34">
        <v>430</v>
      </c>
      <c r="BG38" s="13">
        <f>BF38/E38</f>
        <v>0.06837335029416441</v>
      </c>
      <c r="BH38" s="16">
        <f>G38+I38+K38+M38+O38+Q38+S38+U38+W38+Y38+AA38+AC38+AE38+AG38+AI38+AK38+AM38+AO38+AQ38+AS38+AU38+AW38+AY38+BA38+BC38+BE38+BG38</f>
        <v>1</v>
      </c>
      <c r="BI38" s="62">
        <f>F38+H38+J38+L38+N38+P38+R38+T38+V38+X38+Z38+AB38+AD38+AF38+AH38+AJ38+AL38+AN38+AP38+AR38+AT38+AV38+AX38+AZ38+BB38+BD38+BF38</f>
        <v>6289</v>
      </c>
    </row>
    <row r="39" spans="1:61" s="22" customFormat="1" ht="10.5" customHeight="1">
      <c r="A39" s="89" t="s">
        <v>28</v>
      </c>
      <c r="B39" s="7">
        <v>21795</v>
      </c>
      <c r="C39" s="8">
        <v>6255</v>
      </c>
      <c r="D39" s="8">
        <v>220</v>
      </c>
      <c r="E39" s="19">
        <v>6035</v>
      </c>
      <c r="F39" s="7">
        <v>374</v>
      </c>
      <c r="G39" s="13">
        <f>F39/E39</f>
        <v>0.061971830985915494</v>
      </c>
      <c r="H39" s="34">
        <v>6</v>
      </c>
      <c r="I39" s="13">
        <f>H39/E39</f>
        <v>0.0009942004971002485</v>
      </c>
      <c r="J39" s="34">
        <v>57</v>
      </c>
      <c r="K39" s="13">
        <f>J39/E39</f>
        <v>0.00944490472245236</v>
      </c>
      <c r="L39" s="34">
        <v>0</v>
      </c>
      <c r="M39" s="13">
        <f>L39/E39</f>
        <v>0</v>
      </c>
      <c r="N39" s="34">
        <v>0</v>
      </c>
      <c r="O39" s="13">
        <f>N39/E39</f>
        <v>0</v>
      </c>
      <c r="P39" s="34">
        <v>6</v>
      </c>
      <c r="Q39" s="13">
        <f>P39/E39</f>
        <v>0.0009942004971002485</v>
      </c>
      <c r="R39" s="34">
        <v>0</v>
      </c>
      <c r="S39" s="13">
        <f>R39/E39</f>
        <v>0</v>
      </c>
      <c r="T39" s="34">
        <v>0</v>
      </c>
      <c r="U39" s="13">
        <f>T39/E39</f>
        <v>0</v>
      </c>
      <c r="V39" s="34">
        <v>206</v>
      </c>
      <c r="W39" s="13">
        <f>V39/E39</f>
        <v>0.034134217067108535</v>
      </c>
      <c r="X39" s="34">
        <v>22</v>
      </c>
      <c r="Y39" s="13">
        <f>X39/E39</f>
        <v>0.0036454018227009112</v>
      </c>
      <c r="Z39" s="34">
        <v>15</v>
      </c>
      <c r="AA39" s="13">
        <f>Z39/E39</f>
        <v>0.0024855012427506215</v>
      </c>
      <c r="AB39" s="34">
        <v>912</v>
      </c>
      <c r="AC39" s="49">
        <f>AB39/E39</f>
        <v>0.15111847555923777</v>
      </c>
      <c r="AD39" s="34">
        <v>1274</v>
      </c>
      <c r="AE39" s="58">
        <f>AD39/E39</f>
        <v>0.21110190555095276</v>
      </c>
      <c r="AF39" s="34">
        <v>108</v>
      </c>
      <c r="AG39" s="13">
        <f>AF39/E39</f>
        <v>0.017895608947804474</v>
      </c>
      <c r="AH39" s="34">
        <v>352</v>
      </c>
      <c r="AI39" s="13">
        <f>AH39/E39</f>
        <v>0.05832642916321458</v>
      </c>
      <c r="AJ39" s="34">
        <v>39</v>
      </c>
      <c r="AK39" s="13">
        <f>AJ39/E39</f>
        <v>0.006462303231151615</v>
      </c>
      <c r="AL39" s="34">
        <v>90</v>
      </c>
      <c r="AM39" s="13">
        <f>AL39/E39</f>
        <v>0.014913007456503728</v>
      </c>
      <c r="AN39" s="34">
        <v>3</v>
      </c>
      <c r="AO39" s="13">
        <f>AN39/E39</f>
        <v>0.0004971002485501243</v>
      </c>
      <c r="AP39" s="34">
        <v>247</v>
      </c>
      <c r="AQ39" s="13">
        <f>AP39/E39</f>
        <v>0.04092792046396023</v>
      </c>
      <c r="AR39" s="34">
        <v>0</v>
      </c>
      <c r="AS39" s="13">
        <f>AR39/E39</f>
        <v>0</v>
      </c>
      <c r="AT39" s="34">
        <v>182</v>
      </c>
      <c r="AU39" s="13">
        <f>AT39/E39</f>
        <v>0.03015741507870754</v>
      </c>
      <c r="AV39" s="34">
        <v>7</v>
      </c>
      <c r="AW39" s="13">
        <f>AV39/E39</f>
        <v>0.00115990057995029</v>
      </c>
      <c r="AX39" s="34">
        <v>54</v>
      </c>
      <c r="AY39" s="13">
        <f>AX39/E39</f>
        <v>0.008947804473902237</v>
      </c>
      <c r="AZ39" s="34">
        <v>744</v>
      </c>
      <c r="BA39" s="45">
        <f>AZ39/E39</f>
        <v>0.12328086164043082</v>
      </c>
      <c r="BB39" s="34">
        <v>1</v>
      </c>
      <c r="BC39" s="13">
        <f>BB39/E39</f>
        <v>0.00016570008285004143</v>
      </c>
      <c r="BD39" s="34">
        <v>887</v>
      </c>
      <c r="BE39" s="37">
        <f>BD39/E39</f>
        <v>0.14697597348798674</v>
      </c>
      <c r="BF39" s="34">
        <v>449</v>
      </c>
      <c r="BG39" s="13">
        <f>BF39/E39</f>
        <v>0.0743993371996686</v>
      </c>
      <c r="BH39" s="16">
        <f>G39+I39+K39+M39+O39+Q39+S39+U39+W39+Y39+AA39+AC39+AE39+AG39+AI39+AK39+AM39+AO39+AQ39+AS39+AU39+AW39+AY39+BA39+BC39+BE39+BG39</f>
        <v>0.9999999999999998</v>
      </c>
      <c r="BI39" s="62">
        <f>F39+H39+J39+L39+N39+P39+R39+T39+V39+X39+Z39+AB39+AD39+AF39+AH39+AJ39+AL39+AN39+AP39+AR39+AT39+AV39+AX39+AZ39+BB39+BD39+BF39</f>
        <v>6035</v>
      </c>
    </row>
    <row r="40" spans="1:61" s="22" customFormat="1" ht="10.5" customHeight="1">
      <c r="A40" s="89" t="s">
        <v>31</v>
      </c>
      <c r="B40" s="7">
        <v>16091</v>
      </c>
      <c r="C40" s="8">
        <v>3563</v>
      </c>
      <c r="D40" s="8">
        <v>242</v>
      </c>
      <c r="E40" s="19">
        <f>C40-D40</f>
        <v>3321</v>
      </c>
      <c r="F40" s="7">
        <v>250</v>
      </c>
      <c r="G40" s="13">
        <f>F40/E40</f>
        <v>0.07527853056308341</v>
      </c>
      <c r="H40" s="34">
        <v>19</v>
      </c>
      <c r="I40" s="13">
        <f>H40/E40</f>
        <v>0.0057211683227943394</v>
      </c>
      <c r="J40" s="34">
        <v>34</v>
      </c>
      <c r="K40" s="13">
        <f>J40/E40</f>
        <v>0.010237880156579343</v>
      </c>
      <c r="L40" s="34">
        <v>33</v>
      </c>
      <c r="M40" s="13">
        <f>L40/E40</f>
        <v>0.00993676603432701</v>
      </c>
      <c r="N40" s="34">
        <v>88</v>
      </c>
      <c r="O40" s="13">
        <f>N40/E40</f>
        <v>0.02649804275820536</v>
      </c>
      <c r="P40" s="34">
        <v>23</v>
      </c>
      <c r="Q40" s="13">
        <f>P40/E40</f>
        <v>0.006925624811803674</v>
      </c>
      <c r="R40" s="34">
        <v>21</v>
      </c>
      <c r="S40" s="13">
        <f>R40/E40</f>
        <v>0.006323396567299007</v>
      </c>
      <c r="T40" s="34">
        <v>7</v>
      </c>
      <c r="U40" s="13">
        <f>T40/E40</f>
        <v>0.0021077988557663355</v>
      </c>
      <c r="V40" s="34">
        <v>83</v>
      </c>
      <c r="W40" s="13">
        <f>V40/E40</f>
        <v>0.02499247214694369</v>
      </c>
      <c r="X40" s="34">
        <v>7</v>
      </c>
      <c r="Y40" s="13">
        <f>X40/E40</f>
        <v>0.0021077988557663355</v>
      </c>
      <c r="Z40" s="34">
        <v>19</v>
      </c>
      <c r="AA40" s="13">
        <f>Z40/E40</f>
        <v>0.0057211683227943394</v>
      </c>
      <c r="AB40" s="34">
        <v>388</v>
      </c>
      <c r="AC40" s="49">
        <f>AB40/E40</f>
        <v>0.11683227943390545</v>
      </c>
      <c r="AD40" s="34">
        <v>461</v>
      </c>
      <c r="AE40" s="58">
        <f>AD40/E40</f>
        <v>0.13881361035832582</v>
      </c>
      <c r="AF40" s="34">
        <v>57</v>
      </c>
      <c r="AG40" s="13">
        <f>AF40/E40</f>
        <v>0.017163504968383016</v>
      </c>
      <c r="AH40" s="34">
        <v>121</v>
      </c>
      <c r="AI40" s="13">
        <f>AH40/E40</f>
        <v>0.03643480879253237</v>
      </c>
      <c r="AJ40" s="34">
        <v>27</v>
      </c>
      <c r="AK40" s="13">
        <f>AJ40/E40</f>
        <v>0.008130081300813009</v>
      </c>
      <c r="AL40" s="34">
        <v>36</v>
      </c>
      <c r="AM40" s="13">
        <f>AL40/E40</f>
        <v>0.01084010840108401</v>
      </c>
      <c r="AN40" s="34">
        <v>21</v>
      </c>
      <c r="AO40" s="13">
        <f>AN40/E40</f>
        <v>0.006323396567299007</v>
      </c>
      <c r="AP40" s="34">
        <v>164</v>
      </c>
      <c r="AQ40" s="13">
        <f>AP40/E40</f>
        <v>0.04938271604938271</v>
      </c>
      <c r="AR40" s="34">
        <v>11</v>
      </c>
      <c r="AS40" s="13">
        <f>AR40/E40</f>
        <v>0.00331225534477567</v>
      </c>
      <c r="AT40" s="34">
        <v>81</v>
      </c>
      <c r="AU40" s="13">
        <f>AT40/E40</f>
        <v>0.024390243902439025</v>
      </c>
      <c r="AV40" s="34">
        <v>0</v>
      </c>
      <c r="AW40" s="13">
        <f>AV40/E40</f>
        <v>0</v>
      </c>
      <c r="AX40" s="34">
        <v>45</v>
      </c>
      <c r="AY40" s="13">
        <f>AX40/E40</f>
        <v>0.013550135501355014</v>
      </c>
      <c r="AZ40" s="34">
        <v>729</v>
      </c>
      <c r="BA40" s="45">
        <f>AZ40/E40</f>
        <v>0.21951219512195122</v>
      </c>
      <c r="BB40" s="34">
        <v>3</v>
      </c>
      <c r="BC40" s="13">
        <f>BB40/E40</f>
        <v>0.0009033423667570009</v>
      </c>
      <c r="BD40" s="34">
        <v>396</v>
      </c>
      <c r="BE40" s="37">
        <f>BD40/E40</f>
        <v>0.11924119241192412</v>
      </c>
      <c r="BF40" s="34">
        <v>197</v>
      </c>
      <c r="BG40" s="13">
        <f>BF40/E40</f>
        <v>0.059319482083709726</v>
      </c>
      <c r="BH40" s="16">
        <f>G40+I40+K40+M40+O40+Q40+S40+U40+W40+Y40+AA40+AC40+AE40+AG40+AI40+AK40+AM40+AO40+AQ40+AS40+AU40+AW40+AY40+BA40+BC40+BE40+BG40</f>
        <v>1</v>
      </c>
      <c r="BI40" s="62">
        <f>F40+H40+J40+L40+N40+P40+R40+T40+V40+X40+Z40+AB40+AD40+AF40+AH40+AJ40+AL40+AN40+AP40+AR40+AT40+AV40+AX40+AZ40+BB40+BD40+BF40</f>
        <v>3321</v>
      </c>
    </row>
    <row r="41" spans="1:61" s="22" customFormat="1" ht="10.5" customHeight="1">
      <c r="A41" s="89" t="s">
        <v>32</v>
      </c>
      <c r="B41" s="7">
        <v>20605</v>
      </c>
      <c r="C41" s="8">
        <v>6255</v>
      </c>
      <c r="D41" s="8">
        <v>231</v>
      </c>
      <c r="E41" s="19">
        <v>6024</v>
      </c>
      <c r="F41" s="7">
        <v>460</v>
      </c>
      <c r="G41" s="13">
        <f>F41/E41</f>
        <v>0.07636122177954847</v>
      </c>
      <c r="H41" s="34">
        <v>1</v>
      </c>
      <c r="I41" s="13">
        <f>H41/E41</f>
        <v>0.00016600265604249667</v>
      </c>
      <c r="J41" s="34">
        <v>19</v>
      </c>
      <c r="K41" s="13">
        <f>J41/E41</f>
        <v>0.0031540504648074367</v>
      </c>
      <c r="L41" s="34">
        <v>0</v>
      </c>
      <c r="M41" s="13">
        <f>L41/E41</f>
        <v>0</v>
      </c>
      <c r="N41" s="34">
        <v>0</v>
      </c>
      <c r="O41" s="13">
        <f>N41/E41</f>
        <v>0</v>
      </c>
      <c r="P41" s="34">
        <v>13</v>
      </c>
      <c r="Q41" s="13">
        <f>P41/E41</f>
        <v>0.0021580345285524567</v>
      </c>
      <c r="R41" s="34">
        <v>2</v>
      </c>
      <c r="S41" s="13">
        <f>R41/E41</f>
        <v>0.00033200531208499334</v>
      </c>
      <c r="T41" s="34">
        <v>2</v>
      </c>
      <c r="U41" s="13">
        <f>T41/E41</f>
        <v>0.00033200531208499334</v>
      </c>
      <c r="V41" s="34">
        <v>229</v>
      </c>
      <c r="W41" s="13">
        <f>V41/E41</f>
        <v>0.03801460823373174</v>
      </c>
      <c r="X41" s="34">
        <v>16</v>
      </c>
      <c r="Y41" s="13">
        <f>X41/E41</f>
        <v>0.0026560424966799467</v>
      </c>
      <c r="Z41" s="34">
        <v>12</v>
      </c>
      <c r="AA41" s="13">
        <f>Z41/E41</f>
        <v>0.00199203187250996</v>
      </c>
      <c r="AB41" s="34">
        <v>920</v>
      </c>
      <c r="AC41" s="49">
        <f>AB41/E41</f>
        <v>0.15272244355909695</v>
      </c>
      <c r="AD41" s="34">
        <v>1180</v>
      </c>
      <c r="AE41" s="58">
        <f>AD41/E41</f>
        <v>0.19588313413014607</v>
      </c>
      <c r="AF41" s="34">
        <v>110</v>
      </c>
      <c r="AG41" s="13">
        <f>AF41/E41</f>
        <v>0.018260292164674636</v>
      </c>
      <c r="AH41" s="34">
        <v>322</v>
      </c>
      <c r="AI41" s="13">
        <f>AH41/E41</f>
        <v>0.05345285524568393</v>
      </c>
      <c r="AJ41" s="34">
        <v>36</v>
      </c>
      <c r="AK41" s="13">
        <f>AJ41/E41</f>
        <v>0.00597609561752988</v>
      </c>
      <c r="AL41" s="34">
        <v>95</v>
      </c>
      <c r="AM41" s="13">
        <f>AL41/E41</f>
        <v>0.015770252324037184</v>
      </c>
      <c r="AN41" s="34">
        <v>0</v>
      </c>
      <c r="AO41" s="13">
        <f>AN41/E41</f>
        <v>0</v>
      </c>
      <c r="AP41" s="34">
        <v>258</v>
      </c>
      <c r="AQ41" s="13">
        <f>AP41/E41</f>
        <v>0.04282868525896414</v>
      </c>
      <c r="AR41" s="34">
        <v>0</v>
      </c>
      <c r="AS41" s="13">
        <f>AR41/E41</f>
        <v>0</v>
      </c>
      <c r="AT41" s="34">
        <v>211</v>
      </c>
      <c r="AU41" s="13">
        <f>AT41/E41</f>
        <v>0.035026560424966796</v>
      </c>
      <c r="AV41" s="34">
        <v>6</v>
      </c>
      <c r="AW41" s="13">
        <f>AV41/E41</f>
        <v>0.00099601593625498</v>
      </c>
      <c r="AX41" s="34">
        <v>64</v>
      </c>
      <c r="AY41" s="13">
        <f>AX41/E41</f>
        <v>0.010624169986719787</v>
      </c>
      <c r="AZ41" s="34">
        <v>814</v>
      </c>
      <c r="BA41" s="45">
        <f>AZ41/E41</f>
        <v>0.1351261620185923</v>
      </c>
      <c r="BB41" s="34">
        <v>57</v>
      </c>
      <c r="BC41" s="13">
        <f>BB41/E41</f>
        <v>0.009462151394422311</v>
      </c>
      <c r="BD41" s="34">
        <v>775</v>
      </c>
      <c r="BE41" s="37">
        <f>BD41/E41</f>
        <v>0.12865205843293492</v>
      </c>
      <c r="BF41" s="34">
        <v>422</v>
      </c>
      <c r="BG41" s="13">
        <f>BF41/E41</f>
        <v>0.07005312084993359</v>
      </c>
      <c r="BH41" s="16">
        <f>G41+I41+K41+M41+O41+Q41+S41+U41+W41+Y41+AA41+AC41+AE41+AG41+AI41+AK41+AM41+AO41+AQ41+AS41+AU41+AW41+AY41+BA41+BC41+BE41+BG41</f>
        <v>0.9999999999999998</v>
      </c>
      <c r="BI41" s="62">
        <f>F41+H41+J41+L41+N41+P41+R41+T41+V41+X41+Z41+AB41+AD41+AF41+AH41+AJ41+AL41+AN41+AP41+AR41+AT41+AV41+AX41+AZ41+BB41+BD41+BF41</f>
        <v>6024</v>
      </c>
    </row>
    <row r="42" spans="1:61" s="22" customFormat="1" ht="10.5" customHeight="1">
      <c r="A42" s="89" t="s">
        <v>33</v>
      </c>
      <c r="B42" s="7">
        <v>3710</v>
      </c>
      <c r="C42" s="8">
        <v>1472</v>
      </c>
      <c r="D42" s="8">
        <v>40</v>
      </c>
      <c r="E42" s="19">
        <v>1432</v>
      </c>
      <c r="F42" s="7">
        <v>144</v>
      </c>
      <c r="G42" s="13">
        <f>F42/E42</f>
        <v>0.1005586592178771</v>
      </c>
      <c r="H42" s="34">
        <v>0</v>
      </c>
      <c r="I42" s="13">
        <f>H42/E42</f>
        <v>0</v>
      </c>
      <c r="J42" s="34">
        <v>1</v>
      </c>
      <c r="K42" s="13">
        <f>J42/E42</f>
        <v>0.0006983240223463687</v>
      </c>
      <c r="L42" s="34">
        <v>0</v>
      </c>
      <c r="M42" s="13">
        <f>L42/E42</f>
        <v>0</v>
      </c>
      <c r="N42" s="34">
        <v>0</v>
      </c>
      <c r="O42" s="13">
        <f>N42/E42</f>
        <v>0</v>
      </c>
      <c r="P42" s="34">
        <v>2</v>
      </c>
      <c r="Q42" s="13">
        <f>P42/E42</f>
        <v>0.0013966480446927375</v>
      </c>
      <c r="R42" s="34">
        <v>0</v>
      </c>
      <c r="S42" s="13">
        <f>R42/E42</f>
        <v>0</v>
      </c>
      <c r="T42" s="34">
        <v>0</v>
      </c>
      <c r="U42" s="13">
        <f>T42/E42</f>
        <v>0</v>
      </c>
      <c r="V42" s="34">
        <v>47</v>
      </c>
      <c r="W42" s="13">
        <f>V42/E42</f>
        <v>0.03282122905027933</v>
      </c>
      <c r="X42" s="34">
        <v>0</v>
      </c>
      <c r="Y42" s="13">
        <f>X42/E42</f>
        <v>0</v>
      </c>
      <c r="Z42" s="34">
        <v>3</v>
      </c>
      <c r="AA42" s="13">
        <f>Z42/E42</f>
        <v>0.002094972067039106</v>
      </c>
      <c r="AB42" s="34">
        <v>195</v>
      </c>
      <c r="AC42" s="49">
        <f>AB42/E42</f>
        <v>0.1361731843575419</v>
      </c>
      <c r="AD42" s="34">
        <v>359</v>
      </c>
      <c r="AE42" s="58">
        <f>AD42/E42</f>
        <v>0.2506983240223464</v>
      </c>
      <c r="AF42" s="34">
        <v>37</v>
      </c>
      <c r="AG42" s="13">
        <f>AF42/E42</f>
        <v>0.025837988826815643</v>
      </c>
      <c r="AH42" s="34">
        <v>66</v>
      </c>
      <c r="AI42" s="13">
        <f>AH42/E42</f>
        <v>0.046089385474860335</v>
      </c>
      <c r="AJ42" s="34">
        <v>9</v>
      </c>
      <c r="AK42" s="13">
        <f>AJ42/E42</f>
        <v>0.006284916201117319</v>
      </c>
      <c r="AL42" s="34">
        <v>20</v>
      </c>
      <c r="AM42" s="13">
        <f>AL42/E42</f>
        <v>0.013966480446927373</v>
      </c>
      <c r="AN42" s="34">
        <v>0</v>
      </c>
      <c r="AO42" s="13">
        <f>AN42/E42</f>
        <v>0</v>
      </c>
      <c r="AP42" s="34">
        <v>26</v>
      </c>
      <c r="AQ42" s="13">
        <f>AP42/E42</f>
        <v>0.018156424581005588</v>
      </c>
      <c r="AR42" s="34">
        <v>0</v>
      </c>
      <c r="AS42" s="13">
        <f>AR42/E42</f>
        <v>0</v>
      </c>
      <c r="AT42" s="34">
        <v>83</v>
      </c>
      <c r="AU42" s="13">
        <f>AT42/E42</f>
        <v>0.057960893854748605</v>
      </c>
      <c r="AV42" s="34">
        <v>0</v>
      </c>
      <c r="AW42" s="13">
        <f>AV42/E42</f>
        <v>0</v>
      </c>
      <c r="AX42" s="34">
        <v>14</v>
      </c>
      <c r="AY42" s="13">
        <f>AX42/E42</f>
        <v>0.009776536312849162</v>
      </c>
      <c r="AZ42" s="34">
        <v>108</v>
      </c>
      <c r="BA42" s="45">
        <f>AZ42/E42</f>
        <v>0.07541899441340782</v>
      </c>
      <c r="BB42" s="34">
        <v>0</v>
      </c>
      <c r="BC42" s="13">
        <f>BB42/E42</f>
        <v>0</v>
      </c>
      <c r="BD42" s="34">
        <v>196</v>
      </c>
      <c r="BE42" s="37">
        <f>BD42/E42</f>
        <v>0.13687150837988826</v>
      </c>
      <c r="BF42" s="34">
        <v>122</v>
      </c>
      <c r="BG42" s="13">
        <f>BF42/E42</f>
        <v>0.08519553072625698</v>
      </c>
      <c r="BH42" s="16">
        <f>G42+I42+K42+M42+O42+Q42+S42+U42+W42+Y42+AA42+AC42+AE42+AG42+AI42+AK42+AM42+AO42+AQ42+AS42+AU42+AW42+AY42+BA42+BC42+BE42+BG42</f>
        <v>1</v>
      </c>
      <c r="BI42" s="62">
        <f>F42+H42+J42+L42+N42+P42+R42+T42+V42+X42+Z42+AB42+AD42+AF42+AH42+AJ42+AL42+AN42+AP42+AR42+AT42+AV42+AX42+AZ42+BB42+BD42+BF42</f>
        <v>1432</v>
      </c>
    </row>
    <row r="43" spans="1:61" s="22" customFormat="1" ht="10.5" customHeight="1">
      <c r="A43" s="89" t="s">
        <v>34</v>
      </c>
      <c r="B43" s="7">
        <v>14974</v>
      </c>
      <c r="C43" s="8">
        <v>6525</v>
      </c>
      <c r="D43" s="8">
        <v>149</v>
      </c>
      <c r="E43" s="19">
        <v>6376</v>
      </c>
      <c r="F43" s="7">
        <v>457</v>
      </c>
      <c r="G43" s="13">
        <f>F43/E43</f>
        <v>0.07167503136762861</v>
      </c>
      <c r="H43" s="34">
        <v>0</v>
      </c>
      <c r="I43" s="13">
        <f>H43/E43</f>
        <v>0</v>
      </c>
      <c r="J43" s="34">
        <v>3</v>
      </c>
      <c r="K43" s="13">
        <f>J43/E43</f>
        <v>0.00047051442910915934</v>
      </c>
      <c r="L43" s="34">
        <v>1</v>
      </c>
      <c r="M43" s="13">
        <f>L43/E43</f>
        <v>0.00015683814303638644</v>
      </c>
      <c r="N43" s="34">
        <v>0</v>
      </c>
      <c r="O43" s="13">
        <f>N43/E43</f>
        <v>0</v>
      </c>
      <c r="P43" s="34">
        <v>8</v>
      </c>
      <c r="Q43" s="13">
        <f>P43/E43</f>
        <v>0.0012547051442910915</v>
      </c>
      <c r="R43" s="34">
        <v>3</v>
      </c>
      <c r="S43" s="13">
        <f>R43/E43</f>
        <v>0.00047051442910915934</v>
      </c>
      <c r="T43" s="34">
        <v>6</v>
      </c>
      <c r="U43" s="13">
        <f>T43/E43</f>
        <v>0.0009410288582183187</v>
      </c>
      <c r="V43" s="34">
        <v>183</v>
      </c>
      <c r="W43" s="13">
        <f>V43/E43</f>
        <v>0.02870138017565872</v>
      </c>
      <c r="X43" s="34">
        <v>7</v>
      </c>
      <c r="Y43" s="13">
        <f>X43/E43</f>
        <v>0.001097867001254705</v>
      </c>
      <c r="Z43" s="34">
        <v>7</v>
      </c>
      <c r="AA43" s="13">
        <f>Z43/E43</f>
        <v>0.001097867001254705</v>
      </c>
      <c r="AB43" s="34">
        <v>1094</v>
      </c>
      <c r="AC43" s="49">
        <f>AB43/E43</f>
        <v>0.17158092848180678</v>
      </c>
      <c r="AD43" s="34">
        <v>2181</v>
      </c>
      <c r="AE43" s="58">
        <f>AD43/E43</f>
        <v>0.34206398996235887</v>
      </c>
      <c r="AF43" s="34">
        <v>158</v>
      </c>
      <c r="AG43" s="13">
        <f>AF43/E43</f>
        <v>0.02478042659974906</v>
      </c>
      <c r="AH43" s="34">
        <v>214</v>
      </c>
      <c r="AI43" s="13">
        <f>AH43/E43</f>
        <v>0.0335633626097867</v>
      </c>
      <c r="AJ43" s="34">
        <v>32</v>
      </c>
      <c r="AK43" s="13">
        <f>AJ43/E43</f>
        <v>0.005018820577164366</v>
      </c>
      <c r="AL43" s="34">
        <v>45</v>
      </c>
      <c r="AM43" s="13">
        <f>AL43/E43</f>
        <v>0.007057716436637391</v>
      </c>
      <c r="AN43" s="34">
        <v>1</v>
      </c>
      <c r="AO43" s="13">
        <f>AN43/E43</f>
        <v>0.00015683814303638644</v>
      </c>
      <c r="AP43" s="34">
        <v>74</v>
      </c>
      <c r="AQ43" s="13">
        <f>AP43/E43</f>
        <v>0.011606022584692597</v>
      </c>
      <c r="AR43" s="34">
        <v>0</v>
      </c>
      <c r="AS43" s="13">
        <f>AR43/E43</f>
        <v>0</v>
      </c>
      <c r="AT43" s="34">
        <v>273</v>
      </c>
      <c r="AU43" s="13">
        <f>AT43/E43</f>
        <v>0.0428168130489335</v>
      </c>
      <c r="AV43" s="34">
        <v>8</v>
      </c>
      <c r="AW43" s="13">
        <f>AV43/E43</f>
        <v>0.0012547051442910915</v>
      </c>
      <c r="AX43" s="34">
        <v>86</v>
      </c>
      <c r="AY43" s="13">
        <f>AX43/E43</f>
        <v>0.013488080301129234</v>
      </c>
      <c r="AZ43" s="34">
        <v>286</v>
      </c>
      <c r="BA43" s="45">
        <f>AZ43/E43</f>
        <v>0.044855708908406525</v>
      </c>
      <c r="BB43" s="34">
        <v>0</v>
      </c>
      <c r="BC43" s="13">
        <f>BB43/E43</f>
        <v>0</v>
      </c>
      <c r="BD43" s="34">
        <v>733</v>
      </c>
      <c r="BE43" s="37">
        <f>BD43/E43</f>
        <v>0.11496235884567127</v>
      </c>
      <c r="BF43" s="34">
        <v>516</v>
      </c>
      <c r="BG43" s="13">
        <f>BF43/E43</f>
        <v>0.0809284818067754</v>
      </c>
      <c r="BH43" s="16">
        <f>G43+I43+K43+M43+O43+Q43+S43+U43+W43+Y43+AA43+AC43+AE43+AG43+AI43+AK43+AM43+AO43+AQ43+AS43+AU43+AW43+AY43+BA43+BC43+BE43+BG43</f>
        <v>1</v>
      </c>
      <c r="BI43" s="62">
        <f>F43+H43+J43+L43+N43+P43+R43+T43+V43+X43+Z43+AB43+AD43+AF43+AH43+AJ43+AL43+AN43+AP43+AR43+AT43+AV43+AX43+AZ43+BB43+BD43+BF43</f>
        <v>6376</v>
      </c>
    </row>
    <row r="44" spans="1:61" s="22" customFormat="1" ht="10.5" customHeight="1">
      <c r="A44" s="89" t="s">
        <v>35</v>
      </c>
      <c r="B44" s="7">
        <v>17654</v>
      </c>
      <c r="C44" s="8">
        <v>5000</v>
      </c>
      <c r="D44" s="8">
        <v>207</v>
      </c>
      <c r="E44" s="19">
        <v>4793</v>
      </c>
      <c r="F44" s="7">
        <v>396</v>
      </c>
      <c r="G44" s="13">
        <f>F44/E44</f>
        <v>0.0826204882119758</v>
      </c>
      <c r="H44" s="34">
        <v>0</v>
      </c>
      <c r="I44" s="13">
        <f>H44/E44</f>
        <v>0</v>
      </c>
      <c r="J44" s="34">
        <v>33</v>
      </c>
      <c r="K44" s="13">
        <f>J44/E44</f>
        <v>0.006885040684331317</v>
      </c>
      <c r="L44" s="34">
        <v>0</v>
      </c>
      <c r="M44" s="13">
        <f>L44/E44</f>
        <v>0</v>
      </c>
      <c r="N44" s="34">
        <v>0</v>
      </c>
      <c r="O44" s="13">
        <f>N44/E44</f>
        <v>0</v>
      </c>
      <c r="P44" s="34">
        <v>1</v>
      </c>
      <c r="Q44" s="13">
        <f>P44/E44</f>
        <v>0.00020863759649488838</v>
      </c>
      <c r="R44" s="34">
        <v>0</v>
      </c>
      <c r="S44" s="13">
        <f>R44/E44</f>
        <v>0</v>
      </c>
      <c r="T44" s="34">
        <v>0</v>
      </c>
      <c r="U44" s="13">
        <f>T44/E44</f>
        <v>0</v>
      </c>
      <c r="V44" s="34">
        <v>194</v>
      </c>
      <c r="W44" s="13">
        <f>V44/E44</f>
        <v>0.040475693720008345</v>
      </c>
      <c r="X44" s="34">
        <v>7</v>
      </c>
      <c r="Y44" s="13">
        <f>X44/E44</f>
        <v>0.0014604631754642186</v>
      </c>
      <c r="Z44" s="34">
        <v>23</v>
      </c>
      <c r="AA44" s="13">
        <f>Z44/E44</f>
        <v>0.004798664719382432</v>
      </c>
      <c r="AB44" s="34">
        <v>607</v>
      </c>
      <c r="AC44" s="49">
        <f>AB44/E44</f>
        <v>0.12664302107239725</v>
      </c>
      <c r="AD44" s="34">
        <v>1119</v>
      </c>
      <c r="AE44" s="58">
        <f>AD44/E44</f>
        <v>0.2334654704777801</v>
      </c>
      <c r="AF44" s="34">
        <v>121</v>
      </c>
      <c r="AG44" s="13">
        <f>AF44/E44</f>
        <v>0.025245149175881495</v>
      </c>
      <c r="AH44" s="34">
        <v>246</v>
      </c>
      <c r="AI44" s="13">
        <f>AH44/E44</f>
        <v>0.05132484873774254</v>
      </c>
      <c r="AJ44" s="34">
        <v>32</v>
      </c>
      <c r="AK44" s="13">
        <f>AJ44/E44</f>
        <v>0.006676403087836428</v>
      </c>
      <c r="AL44" s="34">
        <v>77</v>
      </c>
      <c r="AM44" s="13">
        <f>AL44/E44</f>
        <v>0.016065094930106404</v>
      </c>
      <c r="AN44" s="34">
        <v>0</v>
      </c>
      <c r="AO44" s="13">
        <f>AN44/E44</f>
        <v>0</v>
      </c>
      <c r="AP44" s="34">
        <v>204</v>
      </c>
      <c r="AQ44" s="13">
        <f>AP44/E44</f>
        <v>0.04256206968495723</v>
      </c>
      <c r="AR44" s="34">
        <v>0</v>
      </c>
      <c r="AS44" s="13">
        <f>AR44/E44</f>
        <v>0</v>
      </c>
      <c r="AT44" s="34">
        <v>174</v>
      </c>
      <c r="AU44" s="13">
        <f>AT44/E44</f>
        <v>0.03630294179011058</v>
      </c>
      <c r="AV44" s="34">
        <v>7</v>
      </c>
      <c r="AW44" s="13">
        <f>AV44/E44</f>
        <v>0.0014604631754642186</v>
      </c>
      <c r="AX44" s="34">
        <v>51</v>
      </c>
      <c r="AY44" s="13">
        <f>AX44/E44</f>
        <v>0.010640517421239308</v>
      </c>
      <c r="AZ44" s="34">
        <v>420</v>
      </c>
      <c r="BA44" s="45">
        <f>AZ44/E44</f>
        <v>0.08762779052785312</v>
      </c>
      <c r="BB44" s="34">
        <v>0</v>
      </c>
      <c r="BC44" s="13">
        <f>BB44/E44</f>
        <v>0</v>
      </c>
      <c r="BD44" s="34">
        <v>729</v>
      </c>
      <c r="BE44" s="37">
        <f>BD44/E44</f>
        <v>0.15209680784477364</v>
      </c>
      <c r="BF44" s="34">
        <v>352</v>
      </c>
      <c r="BG44" s="13">
        <f>BF44/E44</f>
        <v>0.07344043396620072</v>
      </c>
      <c r="BH44" s="16">
        <f>G44+I44+K44+M44+O44+Q44+S44+U44+W44+Y44+AA44+AC44+AE44+AG44+AI44+AK44+AM44+AO44+AQ44+AS44+AU44+AW44+AY44+BA44+BC44+BE44+BG44</f>
        <v>1.0000000000000002</v>
      </c>
      <c r="BI44" s="62">
        <f>F44+H44+J44+L44+N44+P44+R44+T44+V44+X44+Z44+AB44+AD44+AF44+AH44+AJ44+AL44+AN44+AP44+AR44+AT44+AV44+AX44+AZ44+BB44+BD44+BF44</f>
        <v>4793</v>
      </c>
    </row>
    <row r="45" spans="1:61" s="22" customFormat="1" ht="10.5" customHeight="1" thickBot="1">
      <c r="A45" s="90" t="s">
        <v>36</v>
      </c>
      <c r="B45" s="23">
        <v>5365</v>
      </c>
      <c r="C45" s="24">
        <v>1311</v>
      </c>
      <c r="D45" s="24">
        <v>60</v>
      </c>
      <c r="E45" s="25">
        <v>1251</v>
      </c>
      <c r="F45" s="23">
        <v>82</v>
      </c>
      <c r="G45" s="26">
        <f>F45/E45</f>
        <v>0.06554756195043965</v>
      </c>
      <c r="H45" s="61">
        <v>0</v>
      </c>
      <c r="I45" s="26">
        <f>H45/E45</f>
        <v>0</v>
      </c>
      <c r="J45" s="61">
        <v>17</v>
      </c>
      <c r="K45" s="26">
        <f>J45/E45</f>
        <v>0.013589128697042365</v>
      </c>
      <c r="L45" s="61">
        <v>0</v>
      </c>
      <c r="M45" s="26">
        <f>L45/E45</f>
        <v>0</v>
      </c>
      <c r="N45" s="61">
        <v>0</v>
      </c>
      <c r="O45" s="26">
        <f>N45/E45</f>
        <v>0</v>
      </c>
      <c r="P45" s="61">
        <v>2</v>
      </c>
      <c r="Q45" s="26">
        <f>P45/E45</f>
        <v>0.0015987210231814548</v>
      </c>
      <c r="R45" s="61">
        <v>0</v>
      </c>
      <c r="S45" s="26">
        <f>R45/E45</f>
        <v>0</v>
      </c>
      <c r="T45" s="61">
        <v>0</v>
      </c>
      <c r="U45" s="26">
        <f>T45/E45</f>
        <v>0</v>
      </c>
      <c r="V45" s="61">
        <v>38</v>
      </c>
      <c r="W45" s="26">
        <f>V45/E45</f>
        <v>0.030375699440447643</v>
      </c>
      <c r="X45" s="61">
        <v>1</v>
      </c>
      <c r="Y45" s="26">
        <f>X45/E45</f>
        <v>0.0007993605115907274</v>
      </c>
      <c r="Z45" s="61">
        <v>3</v>
      </c>
      <c r="AA45" s="26">
        <f>Z45/E45</f>
        <v>0.002398081534772182</v>
      </c>
      <c r="AB45" s="61">
        <v>118</v>
      </c>
      <c r="AC45" s="50">
        <f>AB45/E45</f>
        <v>0.09432454036770584</v>
      </c>
      <c r="AD45" s="61">
        <v>190</v>
      </c>
      <c r="AE45" s="59">
        <f>AD45/E45</f>
        <v>0.1518784972022382</v>
      </c>
      <c r="AF45" s="61">
        <v>17</v>
      </c>
      <c r="AG45" s="26">
        <f>AF45/E45</f>
        <v>0.013589128697042365</v>
      </c>
      <c r="AH45" s="61">
        <v>62</v>
      </c>
      <c r="AI45" s="26">
        <f>AH45/E45</f>
        <v>0.0495603517186251</v>
      </c>
      <c r="AJ45" s="61">
        <v>6</v>
      </c>
      <c r="AK45" s="26">
        <f>AJ45/E45</f>
        <v>0.004796163069544364</v>
      </c>
      <c r="AL45" s="61">
        <v>21</v>
      </c>
      <c r="AM45" s="26">
        <f>AL45/E45</f>
        <v>0.016786570743405275</v>
      </c>
      <c r="AN45" s="61">
        <v>0</v>
      </c>
      <c r="AO45" s="26">
        <f>AN45/E45</f>
        <v>0</v>
      </c>
      <c r="AP45" s="61">
        <v>69</v>
      </c>
      <c r="AQ45" s="26">
        <f>AP45/E45</f>
        <v>0.05515587529976019</v>
      </c>
      <c r="AR45" s="61">
        <v>0</v>
      </c>
      <c r="AS45" s="26">
        <f>AR45/E45</f>
        <v>0</v>
      </c>
      <c r="AT45" s="61">
        <v>27</v>
      </c>
      <c r="AU45" s="26">
        <f>AT45/E45</f>
        <v>0.02158273381294964</v>
      </c>
      <c r="AV45" s="61">
        <v>1</v>
      </c>
      <c r="AW45" s="26">
        <f>AV45/E45</f>
        <v>0.0007993605115907274</v>
      </c>
      <c r="AX45" s="61">
        <v>8</v>
      </c>
      <c r="AY45" s="26">
        <f>AX45/E45</f>
        <v>0.006394884092725819</v>
      </c>
      <c r="AZ45" s="61">
        <v>287</v>
      </c>
      <c r="BA45" s="46">
        <f>AZ45/E45</f>
        <v>0.22941646682653877</v>
      </c>
      <c r="BB45" s="61">
        <v>0</v>
      </c>
      <c r="BC45" s="26">
        <f>BB45/E45</f>
        <v>0</v>
      </c>
      <c r="BD45" s="61">
        <v>226</v>
      </c>
      <c r="BE45" s="38">
        <f>BD45/E45</f>
        <v>0.1806554756195044</v>
      </c>
      <c r="BF45" s="61">
        <v>76</v>
      </c>
      <c r="BG45" s="26">
        <f>BF45/E45</f>
        <v>0.060751398880895285</v>
      </c>
      <c r="BH45" s="16">
        <f>G45+I45+K45+M45+O45+Q45+S45+U45+W45+Y45+AA45+AC45+AE45+AG45+AI45+AK45+AM45+AO45+AQ45+AS45+AU45+AW45+AY45+BA45+BC45+BE45+BG45</f>
        <v>1</v>
      </c>
      <c r="BI45" s="62">
        <f>F45+H45+J45+L45+N45+P45+R45+T45+V45+X45+Z45+AB45+AD45+AF45+AH45+AJ45+AL45+AN45+AP45+AR45+AT45+AV45+AX45+AZ45+BB45+BD45+BF45</f>
        <v>1251</v>
      </c>
    </row>
    <row r="46" spans="1:61" s="28" customFormat="1" ht="10.5" customHeight="1" thickBot="1">
      <c r="A46" s="27" t="s">
        <v>37</v>
      </c>
      <c r="B46" s="9">
        <f>SUM(B6:B45)</f>
        <v>727127</v>
      </c>
      <c r="C46" s="10">
        <f>SUM(C6:C45)</f>
        <v>239073</v>
      </c>
      <c r="D46" s="10">
        <f>SUM(D6:D45)</f>
        <v>7590</v>
      </c>
      <c r="E46" s="18">
        <f>C46-D46</f>
        <v>231483</v>
      </c>
      <c r="F46" s="10">
        <f>SUM(F6:F45)</f>
        <v>14699</v>
      </c>
      <c r="G46" s="33">
        <f>F46/E46</f>
        <v>0.0634992634448318</v>
      </c>
      <c r="H46" s="10">
        <f>SUM(H6:H45)</f>
        <v>590</v>
      </c>
      <c r="I46" s="11">
        <f>H46/E46</f>
        <v>0.0025487832799816834</v>
      </c>
      <c r="J46" s="10">
        <f>SUM(J6:J45)</f>
        <v>1561</v>
      </c>
      <c r="K46" s="11">
        <f>J46/E46</f>
        <v>0.006743475762798996</v>
      </c>
      <c r="L46" s="10">
        <f>SUM(L6:L45)</f>
        <v>135</v>
      </c>
      <c r="M46" s="11">
        <f>L46/E46</f>
        <v>0.000583196174233097</v>
      </c>
      <c r="N46" s="10">
        <f>SUM(N6:N45)</f>
        <v>255</v>
      </c>
      <c r="O46" s="17">
        <f>N46/E46</f>
        <v>0.0011015927735514054</v>
      </c>
      <c r="P46" s="10">
        <f>SUM(P6:P45)</f>
        <v>314</v>
      </c>
      <c r="Q46" s="11">
        <f>P46/E46</f>
        <v>0.0013564711015495738</v>
      </c>
      <c r="R46" s="10">
        <f>SUM(R6:R45)</f>
        <v>89</v>
      </c>
      <c r="S46" s="11">
        <f>R46/E46</f>
        <v>0.00038447747782774545</v>
      </c>
      <c r="T46" s="10">
        <f>SUM(T6:T45)</f>
        <v>66</v>
      </c>
      <c r="U46" s="11">
        <f>T46/E46</f>
        <v>0.00028511812962506963</v>
      </c>
      <c r="V46" s="10">
        <f>SUM(V6:V45)</f>
        <v>6812</v>
      </c>
      <c r="W46" s="11">
        <f>V46/E46</f>
        <v>0.029427646954635976</v>
      </c>
      <c r="X46" s="10">
        <f>SUM(X6:X45)</f>
        <v>423</v>
      </c>
      <c r="Y46" s="11">
        <f>X46/E46</f>
        <v>0.0018273480125970375</v>
      </c>
      <c r="Z46" s="10">
        <f>SUM(Z6:Z45)</f>
        <v>551</v>
      </c>
      <c r="AA46" s="11">
        <f>Z46/E46</f>
        <v>0.002380304385203233</v>
      </c>
      <c r="AB46" s="51">
        <f>SUM(AB6:AB45)</f>
        <v>40900</v>
      </c>
      <c r="AC46" s="53">
        <f>AB46/E46</f>
        <v>0.17668684093432346</v>
      </c>
      <c r="AD46" s="56">
        <f>SUM(AD6:AD45)</f>
        <v>50138</v>
      </c>
      <c r="AE46" s="57">
        <f>AD46/E46</f>
        <v>0.21659473913851124</v>
      </c>
      <c r="AF46" s="10">
        <f>SUM(AF6:AF45)</f>
        <v>4364</v>
      </c>
      <c r="AG46" s="11">
        <f>AF46/E46</f>
        <v>0.018852356328542486</v>
      </c>
      <c r="AH46" s="10">
        <f>SUM(AH6:AH45)</f>
        <v>11731</v>
      </c>
      <c r="AI46" s="11">
        <f>AH46/E46</f>
        <v>0.05067758755502564</v>
      </c>
      <c r="AJ46" s="10">
        <f>SUM(AJ6:AJ45)</f>
        <v>1032</v>
      </c>
      <c r="AK46" s="11">
        <f>AJ46/E46</f>
        <v>0.004458210754137453</v>
      </c>
      <c r="AL46" s="10">
        <f>SUM(AL6:AL45)</f>
        <v>3055</v>
      </c>
      <c r="AM46" s="11">
        <f>AL46/E46</f>
        <v>0.013197513424311937</v>
      </c>
      <c r="AN46" s="10">
        <f>SUM(AN6:AN45)</f>
        <v>135</v>
      </c>
      <c r="AO46" s="11">
        <f>AN46/E46</f>
        <v>0.000583196174233097</v>
      </c>
      <c r="AP46" s="10">
        <f>SUM(AP6:AP45)</f>
        <v>6552</v>
      </c>
      <c r="AQ46" s="11">
        <f>AP46/E46</f>
        <v>0.028304454322779643</v>
      </c>
      <c r="AR46" s="10">
        <f>SUM(AR6:AR45)</f>
        <v>99</v>
      </c>
      <c r="AS46" s="11">
        <f>AR46/E46</f>
        <v>0.0004276771944376045</v>
      </c>
      <c r="AT46" s="10">
        <f>SUM(AT6:AT45)</f>
        <v>6781</v>
      </c>
      <c r="AU46" s="11">
        <f>AT46/E46</f>
        <v>0.029293727833145416</v>
      </c>
      <c r="AV46" s="10">
        <f>SUM(AV6:AV45)</f>
        <v>224</v>
      </c>
      <c r="AW46" s="11">
        <f>AV46/E46</f>
        <v>0.0009676736520608424</v>
      </c>
      <c r="AX46" s="10">
        <f>SUM(AX6:AX45)</f>
        <v>2313</v>
      </c>
      <c r="AY46" s="11">
        <f>AX46/E46</f>
        <v>0.009992094451860396</v>
      </c>
      <c r="AZ46" s="43">
        <f>SUM(AZ6:AZ45)</f>
        <v>26427</v>
      </c>
      <c r="BA46" s="44">
        <f>AZ46/E46</f>
        <v>0.11416389108487449</v>
      </c>
      <c r="BB46" s="10">
        <f>SUM(BB6:BB45)</f>
        <v>150</v>
      </c>
      <c r="BC46" s="11">
        <f>BB46/E46</f>
        <v>0.0006479957491478856</v>
      </c>
      <c r="BD46" s="39">
        <f>SUM(BD6:BD45)</f>
        <v>34905</v>
      </c>
      <c r="BE46" s="40">
        <f>BD46/E46</f>
        <v>0.15078861082671297</v>
      </c>
      <c r="BF46" s="10">
        <f>SUM(BF6:BF45)</f>
        <v>17182</v>
      </c>
      <c r="BG46" s="11">
        <f>BF46/E46</f>
        <v>0.0742257530790598</v>
      </c>
      <c r="BH46" s="16">
        <f>G46+I46+K46+M46+O46+Q46+S46+U46+W46+Y46+AA46+AC46+AE46+AG46+AI46+AK46+AM46+AO46+AQ46+AS46+AU46+AW46+AY46+BA46+BC46+BE46+BG46</f>
        <v>1</v>
      </c>
      <c r="BI46" s="62">
        <f>F46+H46+J46+L46+N46+P46+R46+T46+V46+X46+Z46+AB46+AD46+AF46+AH46+AJ46+AL46+AN46+AP46+AR46+AT46+AV46+AX46+AZ46+BB46+BD46+BF46</f>
        <v>231483</v>
      </c>
    </row>
    <row r="47" spans="2:61" s="29" customFormat="1" ht="10.5" customHeight="1">
      <c r="B47" s="63">
        <f>B46/B46</f>
        <v>1</v>
      </c>
      <c r="C47" s="63">
        <f>C46/B46</f>
        <v>0.3287912565480308</v>
      </c>
      <c r="D47" s="63">
        <f>D46/B46</f>
        <v>0.010438341582694632</v>
      </c>
      <c r="E47" s="63">
        <f>E46/B46</f>
        <v>0.3183529149653362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1"/>
      <c r="BI47" s="31"/>
    </row>
    <row r="48" spans="2:61" s="29" customFormat="1" ht="12.75">
      <c r="B48" s="30"/>
      <c r="C48" s="30" t="s">
        <v>43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1"/>
      <c r="BI48" s="31"/>
    </row>
    <row r="49" spans="1:61" s="29" customFormat="1" ht="12.75">
      <c r="A49" s="32"/>
      <c r="B49" s="32"/>
      <c r="C49" s="32"/>
      <c r="D49" s="30"/>
      <c r="E49" s="30"/>
      <c r="F49" s="32"/>
      <c r="G49" s="32"/>
      <c r="H49" s="32"/>
      <c r="I49" s="32"/>
      <c r="J49" s="32"/>
      <c r="K49" s="32"/>
      <c r="L49" s="32"/>
      <c r="M49" s="32"/>
      <c r="N49" s="30"/>
      <c r="O49" s="30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1"/>
      <c r="BI49" s="31"/>
    </row>
    <row r="50" spans="2:61" s="29" customFormat="1" ht="12.75"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1"/>
      <c r="BI50" s="31"/>
    </row>
    <row r="51" spans="2:61" s="29" customFormat="1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1"/>
      <c r="BI51" s="31"/>
    </row>
    <row r="52" spans="2:61" s="29" customFormat="1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1"/>
      <c r="BI52" s="31"/>
    </row>
    <row r="53" spans="2:61" s="29" customFormat="1" ht="12.75"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1"/>
      <c r="BI53" s="31"/>
    </row>
    <row r="54" spans="2:61" s="29" customFormat="1" ht="12.75"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1"/>
      <c r="BI54" s="31"/>
    </row>
    <row r="55" spans="2:61" s="29" customFormat="1" ht="12.75"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1"/>
      <c r="BI55" s="31"/>
    </row>
    <row r="56" spans="2:61" s="29" customFormat="1" ht="12.75">
      <c r="B56" s="30"/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1"/>
      <c r="BI56" s="31"/>
    </row>
    <row r="57" spans="2:61" s="29" customFormat="1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1"/>
      <c r="BI57" s="31"/>
    </row>
    <row r="58" spans="2:61" s="29" customFormat="1" ht="12.75">
      <c r="B58" s="30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1"/>
      <c r="BI58" s="31"/>
    </row>
    <row r="59" spans="2:61" s="29" customFormat="1" ht="12.75"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1"/>
      <c r="BI59" s="31"/>
    </row>
    <row r="60" spans="2:61" s="29" customFormat="1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1"/>
      <c r="BI60" s="31"/>
    </row>
    <row r="61" spans="2:61" s="29" customFormat="1" ht="12.75"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30"/>
      <c r="BA61" s="30"/>
      <c r="BB61" s="30"/>
      <c r="BC61" s="30"/>
      <c r="BD61" s="30"/>
      <c r="BE61" s="30"/>
      <c r="BF61" s="30"/>
      <c r="BG61" s="30"/>
      <c r="BH61" s="31"/>
      <c r="BI61" s="31"/>
    </row>
    <row r="62" spans="2:61" s="29" customFormat="1" ht="12.75">
      <c r="B62" s="30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1"/>
      <c r="BI62" s="31"/>
    </row>
    <row r="63" spans="2:61" s="29" customFormat="1" ht="12.75"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1"/>
      <c r="BI63" s="31"/>
    </row>
    <row r="64" spans="2:61" s="29" customFormat="1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30"/>
      <c r="BA64" s="30"/>
      <c r="BB64" s="30"/>
      <c r="BC64" s="30"/>
      <c r="BD64" s="30"/>
      <c r="BE64" s="30"/>
      <c r="BF64" s="30"/>
      <c r="BG64" s="30"/>
      <c r="BH64" s="31"/>
      <c r="BI64" s="31"/>
    </row>
  </sheetData>
  <mergeCells count="35">
    <mergeCell ref="A1:BG1"/>
    <mergeCell ref="A2:BG2"/>
    <mergeCell ref="A3:BG3"/>
    <mergeCell ref="E4:E5"/>
    <mergeCell ref="D4:D5"/>
    <mergeCell ref="F4:G4"/>
    <mergeCell ref="N4:O4"/>
    <mergeCell ref="A4:A5"/>
    <mergeCell ref="C4:C5"/>
    <mergeCell ref="B4:B5"/>
    <mergeCell ref="P4:Q4"/>
    <mergeCell ref="H4:I4"/>
    <mergeCell ref="J4:K4"/>
    <mergeCell ref="L4:M4"/>
    <mergeCell ref="R4:S4"/>
    <mergeCell ref="BF4:BG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BD4:BE4"/>
    <mergeCell ref="AP4:AQ4"/>
    <mergeCell ref="AR4:AS4"/>
    <mergeCell ref="AT4:AU4"/>
    <mergeCell ref="AV4:AW4"/>
    <mergeCell ref="AX4:AY4"/>
    <mergeCell ref="AZ4:BA4"/>
    <mergeCell ref="BB4:BC4"/>
  </mergeCells>
  <printOptions/>
  <pageMargins left="0.13" right="0.14" top="0.17" bottom="0.16" header="0.5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Fédération Socialiste du 93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Philippe</cp:lastModifiedBy>
  <cp:lastPrinted>2009-06-08T15:03:43Z</cp:lastPrinted>
  <dcterms:created xsi:type="dcterms:W3CDTF">2004-09-22T10:17:06Z</dcterms:created>
  <dcterms:modified xsi:type="dcterms:W3CDTF">2009-06-08T15:10:04Z</dcterms:modified>
  <cp:category/>
  <cp:version/>
  <cp:contentType/>
  <cp:contentStatus/>
</cp:coreProperties>
</file>