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euro 2009" sheetId="1" r:id="rId1"/>
  </sheets>
  <definedNames/>
  <calcPr fullCalcOnLoad="1"/>
</workbook>
</file>

<file path=xl/sharedStrings.xml><?xml version="1.0" encoding="utf-8"?>
<sst xmlns="http://schemas.openxmlformats.org/spreadsheetml/2006/main" count="171" uniqueCount="67">
  <si>
    <t>VILLE D'AUBERVILLIERS - RÉSULTATS de L'élection des représentants au Parlement Européen  du 07 Juin 2009</t>
  </si>
  <si>
    <t>Nombre de suffrages attribués à  la liste conduite par:</t>
  </si>
  <si>
    <t>Numéro</t>
  </si>
  <si>
    <t>BUREAUX</t>
  </si>
  <si>
    <t>INSCRITS</t>
  </si>
  <si>
    <t>VOTANTS</t>
  </si>
  <si>
    <t>ABSTENTIONS</t>
  </si>
  <si>
    <t>NULS</t>
  </si>
  <si>
    <t>EXPRIMES</t>
  </si>
  <si>
    <t>Jean-Pierre
DUBOIS</t>
  </si>
  <si>
    <t>Farid
GHEHIOUÉCHE</t>
  </si>
  <si>
    <t xml:space="preserve">Jean-Marie
JULIA
</t>
  </si>
  <si>
    <t xml:space="preserve">Gaspard
DELANOÉ
</t>
  </si>
  <si>
    <t xml:space="preserve">Sabine
HEROLD
</t>
  </si>
  <si>
    <t>Patrick
COSSERON de
VILLENOISY</t>
  </si>
  <si>
    <t xml:space="preserve">Alain
MOURGUY
</t>
  </si>
  <si>
    <t xml:space="preserve">Jean-Marc
GOVERNATORI
</t>
  </si>
  <si>
    <t xml:space="preserve">Elisabeth
BARBAY
</t>
  </si>
  <si>
    <t xml:space="preserve">Axel
de BOER
</t>
  </si>
  <si>
    <t xml:space="preserve">Daniel
COHN-BENDIT
</t>
  </si>
  <si>
    <t xml:space="preserve">Michel
BARNIER
</t>
  </si>
  <si>
    <t xml:space="preserve">Jean-Pierre
ENJALBERT
</t>
  </si>
  <si>
    <t>Omar
SLAOUTI</t>
  </si>
  <si>
    <t>Annick
du ROSCOAT</t>
  </si>
  <si>
    <t>Jean-Pierre
MERCIER</t>
  </si>
  <si>
    <t xml:space="preserve">Jean-Luc
PASQUINET
</t>
  </si>
  <si>
    <t xml:space="preserve">Dieudonné
MBALA MBALA
</t>
  </si>
  <si>
    <t xml:space="preserve">Alain
DUCQ
</t>
  </si>
  <si>
    <t>Jérôme
RIVIÈRE</t>
  </si>
  <si>
    <t xml:space="preserve">André
LOCUSSOL
</t>
  </si>
  <si>
    <t>Françoise
CASTANY</t>
  </si>
  <si>
    <t xml:space="preserve">Patrick
LE HYARIC
</t>
  </si>
  <si>
    <t>Marianne
RANKE-CORMIER</t>
  </si>
  <si>
    <t>Harlem
DÉSIR</t>
  </si>
  <si>
    <t>Marielle DE SARNEZ</t>
  </si>
  <si>
    <t>nb</t>
  </si>
  <si>
    <t>%</t>
  </si>
  <si>
    <t>Gymnase Robespierre</t>
  </si>
  <si>
    <t>J.J. Rousseau</t>
  </si>
  <si>
    <t>Mairie</t>
  </si>
  <si>
    <t>J. Jaurès</t>
  </si>
  <si>
    <t>J. Guesde</t>
  </si>
  <si>
    <t>P.Bert</t>
  </si>
  <si>
    <t>Gymnase Manouchian</t>
  </si>
  <si>
    <t>J. Vallès</t>
  </si>
  <si>
    <t>E. Varlin</t>
  </si>
  <si>
    <t>Montfort</t>
  </si>
  <si>
    <t>J. Curie</t>
  </si>
  <si>
    <t>Langevin</t>
  </si>
  <si>
    <t>Club E. Finck</t>
  </si>
  <si>
    <t>J. Perrin</t>
  </si>
  <si>
    <t>Robespierre</t>
  </si>
  <si>
    <t>Babeuf</t>
  </si>
  <si>
    <t>S/T canton EST</t>
  </si>
  <si>
    <t>Stendhal</t>
  </si>
  <si>
    <t>V. Hugo</t>
  </si>
  <si>
    <t>G. Philipe</t>
  </si>
  <si>
    <t>F. Gémier</t>
  </si>
  <si>
    <t>J. Macé</t>
  </si>
  <si>
    <t>Condorcet</t>
  </si>
  <si>
    <t>F. Fromond</t>
  </si>
  <si>
    <t>J. Prévert</t>
  </si>
  <si>
    <t>A. Mathiez</t>
  </si>
  <si>
    <t>M. Bloch</t>
  </si>
  <si>
    <t>S/T canton OUEST</t>
  </si>
  <si>
    <t>TOTAL</t>
  </si>
  <si>
    <r>
      <t>Rolande
PERLICAN</t>
    </r>
    <r>
      <rPr>
        <sz val="7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</si>
</sst>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5" fillId="0" borderId="8" xfId="0" applyFont="1" applyBorder="1" applyAlignment="1" quotePrefix="1">
      <alignment horizontal="left" textRotation="90"/>
    </xf>
    <xf numFmtId="0" fontId="1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textRotation="90"/>
    </xf>
    <xf numFmtId="0" fontId="9" fillId="2" borderId="11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10" fillId="0" borderId="10" xfId="0" applyFont="1" applyBorder="1" applyAlignment="1" applyProtection="1">
      <alignment horizontal="centerContinuous" vertical="center" wrapText="1"/>
      <protection locked="0"/>
    </xf>
    <xf numFmtId="0" fontId="1" fillId="0" borderId="10" xfId="0" applyFont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Continuous" vertical="center" wrapText="1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locked="0"/>
    </xf>
    <xf numFmtId="10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 quotePrefix="1">
      <alignment horizontal="center" vertical="center"/>
      <protection locked="0"/>
    </xf>
    <xf numFmtId="2" fontId="12" fillId="0" borderId="14" xfId="0" applyNumberFormat="1" applyFont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 quotePrefix="1">
      <alignment horizontal="center" vertical="center"/>
    </xf>
    <xf numFmtId="0" fontId="10" fillId="5" borderId="18" xfId="0" applyFont="1" applyFill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10" fillId="3" borderId="16" xfId="0" applyFont="1" applyFill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0" fillId="5" borderId="3" xfId="0" applyFont="1" applyFill="1" applyBorder="1" applyAlignment="1" quotePrefix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Continuous" vertical="center"/>
    </xf>
    <xf numFmtId="0" fontId="10" fillId="5" borderId="3" xfId="0" applyFont="1" applyFill="1" applyBorder="1" applyAlignment="1">
      <alignment horizontal="centerContinuous" vertical="center"/>
    </xf>
    <xf numFmtId="0" fontId="9" fillId="5" borderId="19" xfId="0" applyFont="1" applyFill="1" applyBorder="1" applyAlignment="1">
      <alignment horizontal="center" vertical="center"/>
    </xf>
    <xf numFmtId="2" fontId="9" fillId="5" borderId="19" xfId="0" applyNumberFormat="1" applyFont="1" applyFill="1" applyBorder="1" applyAlignment="1">
      <alignment horizontal="center" vertical="center"/>
    </xf>
    <xf numFmtId="0" fontId="9" fillId="5" borderId="19" xfId="0" applyNumberFormat="1" applyFont="1" applyFill="1" applyBorder="1" applyAlignment="1">
      <alignment horizontal="center" vertical="center"/>
    </xf>
    <xf numFmtId="2" fontId="9" fillId="5" borderId="20" xfId="0" applyNumberFormat="1" applyFont="1" applyFill="1" applyBorder="1" applyAlignment="1">
      <alignment horizontal="center" vertical="center"/>
    </xf>
    <xf numFmtId="0" fontId="9" fillId="5" borderId="21" xfId="0" applyNumberFormat="1" applyFont="1" applyFill="1" applyBorder="1" applyAlignment="1">
      <alignment horizontal="center" vertical="center"/>
    </xf>
    <xf numFmtId="2" fontId="9" fillId="5" borderId="2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8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3.00390625" style="0" bestFit="1" customWidth="1"/>
    <col min="2" max="2" width="17.28125" style="0" bestFit="1" customWidth="1"/>
    <col min="3" max="72" width="7.7109375" style="0" customWidth="1"/>
  </cols>
  <sheetData>
    <row r="1" spans="1:72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5" t="s">
        <v>0</v>
      </c>
      <c r="T1" s="4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/>
      <c r="AH1" s="6"/>
      <c r="AI1" s="6"/>
      <c r="AJ1" s="3"/>
      <c r="AK1" s="3"/>
      <c r="AL1" s="6" t="s">
        <v>0</v>
      </c>
      <c r="AM1" s="6"/>
      <c r="AN1" s="6"/>
      <c r="AO1" s="6"/>
      <c r="AP1" s="6"/>
      <c r="AQ1" s="6"/>
      <c r="AR1" s="6"/>
      <c r="AS1" s="6"/>
      <c r="AT1" s="6"/>
      <c r="AU1" s="6"/>
      <c r="AV1" s="7"/>
      <c r="AW1" s="3"/>
      <c r="AX1" s="4"/>
      <c r="AY1" s="4"/>
      <c r="AZ1" s="4"/>
      <c r="BA1" s="4"/>
      <c r="BB1" s="4"/>
      <c r="BC1" s="3"/>
      <c r="BD1" s="4"/>
      <c r="BE1" s="4"/>
      <c r="BF1" s="4"/>
      <c r="BG1" s="3"/>
      <c r="BH1" s="4"/>
      <c r="BI1" s="4"/>
      <c r="BJ1" s="3"/>
      <c r="BK1" s="3"/>
      <c r="BL1" s="3"/>
      <c r="BM1" s="8" t="s">
        <v>0</v>
      </c>
      <c r="BN1" s="4"/>
      <c r="BO1" s="4"/>
      <c r="BP1" s="4"/>
      <c r="BQ1" s="3"/>
      <c r="BR1" s="3"/>
      <c r="BS1" s="3"/>
      <c r="BT1" s="3"/>
    </row>
    <row r="2" spans="1:72" ht="18">
      <c r="A2" s="9"/>
      <c r="B2" s="10"/>
      <c r="C2" s="10"/>
      <c r="D2" s="10"/>
      <c r="E2" s="10"/>
      <c r="F2" s="11"/>
      <c r="G2" s="11"/>
      <c r="H2" s="10"/>
      <c r="I2" s="12" t="s">
        <v>1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  <c r="AG2" s="15" t="s">
        <v>1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5" t="s">
        <v>1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39" customHeight="1">
      <c r="A3" s="18" t="s">
        <v>2</v>
      </c>
      <c r="B3" s="19" t="s">
        <v>3</v>
      </c>
      <c r="C3" s="20" t="s">
        <v>4</v>
      </c>
      <c r="D3" s="20" t="s">
        <v>5</v>
      </c>
      <c r="E3" s="21" t="s">
        <v>6</v>
      </c>
      <c r="F3" s="22"/>
      <c r="G3" s="20" t="s">
        <v>7</v>
      </c>
      <c r="H3" s="20" t="s">
        <v>8</v>
      </c>
      <c r="I3" s="23" t="s">
        <v>9</v>
      </c>
      <c r="J3" s="24"/>
      <c r="K3" s="23" t="s">
        <v>10</v>
      </c>
      <c r="L3" s="25"/>
      <c r="M3" s="26" t="s">
        <v>11</v>
      </c>
      <c r="N3" s="27"/>
      <c r="O3" s="23" t="s">
        <v>12</v>
      </c>
      <c r="P3" s="27"/>
      <c r="Q3" s="23" t="s">
        <v>66</v>
      </c>
      <c r="R3" s="27"/>
      <c r="S3" s="23" t="s">
        <v>13</v>
      </c>
      <c r="T3" s="27"/>
      <c r="U3" s="23" t="s">
        <v>14</v>
      </c>
      <c r="V3" s="28"/>
      <c r="W3" s="23" t="s">
        <v>15</v>
      </c>
      <c r="X3" s="27"/>
      <c r="Y3" s="23" t="s">
        <v>16</v>
      </c>
      <c r="Z3" s="27"/>
      <c r="AA3" s="23" t="s">
        <v>17</v>
      </c>
      <c r="AB3" s="27"/>
      <c r="AC3" s="23" t="s">
        <v>18</v>
      </c>
      <c r="AD3" s="28"/>
      <c r="AE3" s="23" t="s">
        <v>19</v>
      </c>
      <c r="AF3" s="27"/>
      <c r="AG3" s="23" t="s">
        <v>20</v>
      </c>
      <c r="AH3" s="25"/>
      <c r="AI3" s="23" t="s">
        <v>21</v>
      </c>
      <c r="AJ3" s="29"/>
      <c r="AK3" s="23" t="s">
        <v>22</v>
      </c>
      <c r="AL3" s="30"/>
      <c r="AM3" s="31" t="s">
        <v>23</v>
      </c>
      <c r="AN3" s="27"/>
      <c r="AO3" s="32" t="s">
        <v>24</v>
      </c>
      <c r="AP3" s="33"/>
      <c r="AQ3" s="23" t="s">
        <v>25</v>
      </c>
      <c r="AR3" s="34"/>
      <c r="AS3" s="35" t="s">
        <v>26</v>
      </c>
      <c r="AT3" s="36"/>
      <c r="AU3" s="35" t="s">
        <v>27</v>
      </c>
      <c r="AV3" s="36"/>
      <c r="AW3" s="35" t="s">
        <v>28</v>
      </c>
      <c r="AX3" s="36"/>
      <c r="AY3" s="35" t="s">
        <v>29</v>
      </c>
      <c r="AZ3" s="36"/>
      <c r="BA3" s="35" t="s">
        <v>30</v>
      </c>
      <c r="BB3" s="36"/>
      <c r="BC3" s="35" t="s">
        <v>31</v>
      </c>
      <c r="BD3" s="36"/>
      <c r="BE3" s="35" t="s">
        <v>32</v>
      </c>
      <c r="BF3" s="36"/>
      <c r="BG3" s="35" t="s">
        <v>33</v>
      </c>
      <c r="BH3" s="36"/>
      <c r="BI3" s="35" t="s">
        <v>34</v>
      </c>
      <c r="BJ3" s="36"/>
      <c r="BK3" s="35"/>
      <c r="BL3" s="36"/>
      <c r="BM3" s="35"/>
      <c r="BN3" s="36"/>
      <c r="BO3" s="35"/>
      <c r="BP3" s="36"/>
      <c r="BQ3" s="35"/>
      <c r="BR3" s="36"/>
      <c r="BS3" s="35"/>
      <c r="BT3" s="36"/>
    </row>
    <row r="4" spans="1:72" ht="12.75">
      <c r="A4" s="37"/>
      <c r="B4" s="38"/>
      <c r="C4" s="39" t="s">
        <v>35</v>
      </c>
      <c r="D4" s="39" t="s">
        <v>35</v>
      </c>
      <c r="E4" s="39" t="s">
        <v>35</v>
      </c>
      <c r="F4" s="40" t="s">
        <v>36</v>
      </c>
      <c r="G4" s="39" t="s">
        <v>35</v>
      </c>
      <c r="H4" s="39" t="s">
        <v>35</v>
      </c>
      <c r="I4" s="39" t="s">
        <v>35</v>
      </c>
      <c r="J4" s="41" t="s">
        <v>36</v>
      </c>
      <c r="K4" s="39" t="s">
        <v>35</v>
      </c>
      <c r="L4" s="41" t="s">
        <v>36</v>
      </c>
      <c r="M4" s="39" t="s">
        <v>35</v>
      </c>
      <c r="N4" s="41" t="s">
        <v>36</v>
      </c>
      <c r="O4" s="42" t="s">
        <v>35</v>
      </c>
      <c r="P4" s="41" t="s">
        <v>36</v>
      </c>
      <c r="Q4" s="39" t="s">
        <v>35</v>
      </c>
      <c r="R4" s="41" t="s">
        <v>36</v>
      </c>
      <c r="S4" s="39" t="s">
        <v>35</v>
      </c>
      <c r="T4" s="41" t="s">
        <v>36</v>
      </c>
      <c r="U4" s="39" t="s">
        <v>35</v>
      </c>
      <c r="V4" s="41" t="s">
        <v>36</v>
      </c>
      <c r="W4" s="39" t="s">
        <v>35</v>
      </c>
      <c r="X4" s="41" t="s">
        <v>36</v>
      </c>
      <c r="Y4" s="39" t="s">
        <v>35</v>
      </c>
      <c r="Z4" s="41" t="s">
        <v>36</v>
      </c>
      <c r="AA4" s="39" t="s">
        <v>35</v>
      </c>
      <c r="AB4" s="41" t="s">
        <v>36</v>
      </c>
      <c r="AC4" s="39" t="s">
        <v>35</v>
      </c>
      <c r="AD4" s="41" t="s">
        <v>36</v>
      </c>
      <c r="AE4" s="39" t="s">
        <v>35</v>
      </c>
      <c r="AF4" s="41" t="s">
        <v>36</v>
      </c>
      <c r="AG4" s="39" t="s">
        <v>35</v>
      </c>
      <c r="AH4" s="41" t="s">
        <v>36</v>
      </c>
      <c r="AI4" s="39" t="s">
        <v>35</v>
      </c>
      <c r="AJ4" s="41" t="s">
        <v>36</v>
      </c>
      <c r="AK4" s="39" t="s">
        <v>35</v>
      </c>
      <c r="AL4" s="43" t="s">
        <v>36</v>
      </c>
      <c r="AM4" s="39" t="s">
        <v>35</v>
      </c>
      <c r="AN4" s="43" t="s">
        <v>36</v>
      </c>
      <c r="AO4" s="39" t="s">
        <v>35</v>
      </c>
      <c r="AP4" s="41" t="s">
        <v>36</v>
      </c>
      <c r="AQ4" s="39" t="s">
        <v>35</v>
      </c>
      <c r="AR4" s="43" t="s">
        <v>36</v>
      </c>
      <c r="AS4" s="39" t="s">
        <v>35</v>
      </c>
      <c r="AT4" s="43" t="s">
        <v>36</v>
      </c>
      <c r="AU4" s="39" t="s">
        <v>35</v>
      </c>
      <c r="AV4" s="41" t="s">
        <v>36</v>
      </c>
      <c r="AW4" s="39" t="s">
        <v>35</v>
      </c>
      <c r="AX4" s="43" t="s">
        <v>36</v>
      </c>
      <c r="AY4" s="39" t="s">
        <v>35</v>
      </c>
      <c r="AZ4" s="43" t="s">
        <v>36</v>
      </c>
      <c r="BA4" s="39" t="s">
        <v>35</v>
      </c>
      <c r="BB4" s="43" t="s">
        <v>36</v>
      </c>
      <c r="BC4" s="39" t="s">
        <v>35</v>
      </c>
      <c r="BD4" s="43" t="s">
        <v>36</v>
      </c>
      <c r="BE4" s="39" t="s">
        <v>35</v>
      </c>
      <c r="BF4" s="43" t="s">
        <v>36</v>
      </c>
      <c r="BG4" s="39" t="s">
        <v>35</v>
      </c>
      <c r="BH4" s="43" t="s">
        <v>36</v>
      </c>
      <c r="BI4" s="39" t="s">
        <v>35</v>
      </c>
      <c r="BJ4" s="43" t="s">
        <v>36</v>
      </c>
      <c r="BK4" s="39" t="s">
        <v>35</v>
      </c>
      <c r="BL4" s="43" t="s">
        <v>36</v>
      </c>
      <c r="BM4" s="39" t="s">
        <v>35</v>
      </c>
      <c r="BN4" s="43" t="s">
        <v>36</v>
      </c>
      <c r="BO4" s="39" t="s">
        <v>35</v>
      </c>
      <c r="BP4" s="43" t="s">
        <v>36</v>
      </c>
      <c r="BQ4" s="39" t="s">
        <v>35</v>
      </c>
      <c r="BR4" s="43" t="s">
        <v>36</v>
      </c>
      <c r="BS4" s="39" t="s">
        <v>35</v>
      </c>
      <c r="BT4" s="43" t="s">
        <v>36</v>
      </c>
    </row>
    <row r="5" spans="1:72" ht="12.75">
      <c r="A5" s="44">
        <v>1</v>
      </c>
      <c r="B5" s="45" t="s">
        <v>37</v>
      </c>
      <c r="C5" s="46">
        <v>867</v>
      </c>
      <c r="D5" s="46">
        <v>174</v>
      </c>
      <c r="E5" s="46">
        <f aca="true" t="shared" si="0" ref="E5:E22">C5-D5</f>
        <v>693</v>
      </c>
      <c r="F5" s="47">
        <f aca="true" t="shared" si="1" ref="F5:F36">E5/C5*100</f>
        <v>79.93079584775087</v>
      </c>
      <c r="G5" s="46">
        <v>5</v>
      </c>
      <c r="H5" s="46">
        <f aca="true" t="shared" si="2" ref="H5:H22">D5-G5</f>
        <v>169</v>
      </c>
      <c r="I5" s="46">
        <v>9</v>
      </c>
      <c r="J5" s="47">
        <f aca="true" t="shared" si="3" ref="J5:J36">I5/H5*100</f>
        <v>5.325443786982249</v>
      </c>
      <c r="K5" s="46">
        <v>1</v>
      </c>
      <c r="L5" s="47">
        <f aca="true" t="shared" si="4" ref="L5:L36">K5/H5*100</f>
        <v>0.591715976331361</v>
      </c>
      <c r="M5" s="46">
        <v>7</v>
      </c>
      <c r="N5" s="47">
        <f aca="true" t="shared" si="5" ref="N5:N36">M5/H5*100</f>
        <v>4.142011834319527</v>
      </c>
      <c r="O5" s="46">
        <v>0</v>
      </c>
      <c r="P5" s="47">
        <f aca="true" t="shared" si="6" ref="P5:P36">O5/H5*100</f>
        <v>0</v>
      </c>
      <c r="Q5" s="46">
        <v>0</v>
      </c>
      <c r="R5" s="47">
        <f>Q5/D5*100</f>
        <v>0</v>
      </c>
      <c r="S5" s="46">
        <v>2</v>
      </c>
      <c r="T5" s="47">
        <f aca="true" t="shared" si="7" ref="T5:T36">S5/H5*100</f>
        <v>1.183431952662722</v>
      </c>
      <c r="U5" s="46">
        <v>0</v>
      </c>
      <c r="V5" s="47">
        <f aca="true" t="shared" si="8" ref="V5:V36">U5/H5*100</f>
        <v>0</v>
      </c>
      <c r="W5" s="46">
        <v>0</v>
      </c>
      <c r="X5" s="47">
        <f aca="true" t="shared" si="9" ref="X5:X36">W5/H5*100</f>
        <v>0</v>
      </c>
      <c r="Y5" s="46">
        <v>8</v>
      </c>
      <c r="Z5" s="47">
        <f aca="true" t="shared" si="10" ref="Z5:Z36">Y5/H5*100</f>
        <v>4.733727810650888</v>
      </c>
      <c r="AA5" s="46">
        <v>0</v>
      </c>
      <c r="AB5" s="47">
        <f aca="true" t="shared" si="11" ref="AB5:AB36">AA5/H5*100</f>
        <v>0</v>
      </c>
      <c r="AC5" s="46">
        <v>1</v>
      </c>
      <c r="AD5" s="47">
        <f>AC5/H5*100</f>
        <v>0.591715976331361</v>
      </c>
      <c r="AE5" s="46">
        <v>26</v>
      </c>
      <c r="AF5" s="47">
        <f aca="true" t="shared" si="12" ref="AF5:AF36">AE5/H5*100</f>
        <v>15.384615384615385</v>
      </c>
      <c r="AG5" s="46">
        <v>20</v>
      </c>
      <c r="AH5" s="47">
        <f aca="true" t="shared" si="13" ref="AH5:AH36">AG5/H5*100</f>
        <v>11.834319526627219</v>
      </c>
      <c r="AI5" s="46">
        <v>0</v>
      </c>
      <c r="AJ5" s="47">
        <f aca="true" t="shared" si="14" ref="AJ5:AJ36">AI5/H5*100</f>
        <v>0</v>
      </c>
      <c r="AK5" s="46">
        <v>8</v>
      </c>
      <c r="AL5" s="48">
        <f aca="true" t="shared" si="15" ref="AL5:AL36">AK5/H5*100</f>
        <v>4.733727810650888</v>
      </c>
      <c r="AM5" s="49">
        <v>1</v>
      </c>
      <c r="AN5" s="47">
        <f aca="true" t="shared" si="16" ref="AN5:AN36">AM5/H5*100</f>
        <v>0.591715976331361</v>
      </c>
      <c r="AO5" s="46">
        <v>1</v>
      </c>
      <c r="AP5" s="47">
        <f aca="true" t="shared" si="17" ref="AP5:AP36">AO5/H5*100</f>
        <v>0.591715976331361</v>
      </c>
      <c r="AQ5" s="46">
        <v>0</v>
      </c>
      <c r="AR5" s="48">
        <f aca="true" t="shared" si="18" ref="AR5:AR36">AQ5/H5*100</f>
        <v>0</v>
      </c>
      <c r="AS5" s="46">
        <v>11</v>
      </c>
      <c r="AT5" s="48">
        <f aca="true" t="shared" si="19" ref="AT5:AT36">AS5/H5*100</f>
        <v>6.508875739644971</v>
      </c>
      <c r="AU5" s="50">
        <v>0</v>
      </c>
      <c r="AV5" s="47">
        <f aca="true" t="shared" si="20" ref="AV5:AV36">AU5/H5*100</f>
        <v>0</v>
      </c>
      <c r="AW5" s="50">
        <v>6</v>
      </c>
      <c r="AX5" s="47">
        <f aca="true" t="shared" si="21" ref="AX5:AX36">AW5/H5*100</f>
        <v>3.5502958579881656</v>
      </c>
      <c r="AY5" s="50">
        <v>2</v>
      </c>
      <c r="AZ5" s="47">
        <f aca="true" t="shared" si="22" ref="AZ5:AZ36">AY5/H5*100</f>
        <v>1.183431952662722</v>
      </c>
      <c r="BA5" s="50">
        <v>1</v>
      </c>
      <c r="BB5" s="47">
        <f aca="true" t="shared" si="23" ref="BB5:BB36">BA5/H5*100</f>
        <v>0.591715976331361</v>
      </c>
      <c r="BC5" s="50">
        <v>25</v>
      </c>
      <c r="BD5" s="47">
        <f aca="true" t="shared" si="24" ref="BD5:BD36">BC5/H5*100</f>
        <v>14.792899408284024</v>
      </c>
      <c r="BE5" s="50">
        <v>0</v>
      </c>
      <c r="BF5" s="47">
        <f aca="true" t="shared" si="25" ref="BF5:BF36">BE5/H5*100</f>
        <v>0</v>
      </c>
      <c r="BG5" s="50">
        <v>32</v>
      </c>
      <c r="BH5" s="47">
        <f aca="true" t="shared" si="26" ref="BH5:BH36">BG5/H5*100</f>
        <v>18.93491124260355</v>
      </c>
      <c r="BI5" s="50">
        <v>8</v>
      </c>
      <c r="BJ5" s="47">
        <f aca="true" t="shared" si="27" ref="BJ5:BJ36">BI5/H5*100</f>
        <v>4.733727810650888</v>
      </c>
      <c r="BK5" s="50"/>
      <c r="BL5" s="47"/>
      <c r="BM5" s="50"/>
      <c r="BN5" s="47"/>
      <c r="BO5" s="50"/>
      <c r="BP5" s="47"/>
      <c r="BQ5" s="50"/>
      <c r="BR5" s="47"/>
      <c r="BS5" s="50"/>
      <c r="BT5" s="47"/>
    </row>
    <row r="6" spans="1:72" ht="12.75">
      <c r="A6" s="44">
        <v>2</v>
      </c>
      <c r="B6" s="45" t="s">
        <v>37</v>
      </c>
      <c r="C6" s="46">
        <v>924</v>
      </c>
      <c r="D6" s="46">
        <v>271</v>
      </c>
      <c r="E6" s="46">
        <f t="shared" si="0"/>
        <v>653</v>
      </c>
      <c r="F6" s="47">
        <f t="shared" si="1"/>
        <v>70.67099567099568</v>
      </c>
      <c r="G6" s="46">
        <v>9</v>
      </c>
      <c r="H6" s="46">
        <f t="shared" si="2"/>
        <v>262</v>
      </c>
      <c r="I6" s="46">
        <v>25</v>
      </c>
      <c r="J6" s="47">
        <f t="shared" si="3"/>
        <v>9.541984732824428</v>
      </c>
      <c r="K6" s="46">
        <v>0</v>
      </c>
      <c r="L6" s="47">
        <f t="shared" si="4"/>
        <v>0</v>
      </c>
      <c r="M6" s="46">
        <v>0</v>
      </c>
      <c r="N6" s="47">
        <f t="shared" si="5"/>
        <v>0</v>
      </c>
      <c r="O6" s="46">
        <v>0</v>
      </c>
      <c r="P6" s="47">
        <f t="shared" si="6"/>
        <v>0</v>
      </c>
      <c r="Q6" s="46">
        <v>0</v>
      </c>
      <c r="R6" s="47">
        <f aca="true" t="shared" si="28" ref="R6:R36">Q6/H6*100</f>
        <v>0</v>
      </c>
      <c r="S6" s="46">
        <v>0</v>
      </c>
      <c r="T6" s="47">
        <f t="shared" si="7"/>
        <v>0</v>
      </c>
      <c r="U6" s="46">
        <v>0</v>
      </c>
      <c r="V6" s="47">
        <f t="shared" si="8"/>
        <v>0</v>
      </c>
      <c r="W6" s="46">
        <v>0</v>
      </c>
      <c r="X6" s="47">
        <f t="shared" si="9"/>
        <v>0</v>
      </c>
      <c r="Y6" s="46">
        <v>3</v>
      </c>
      <c r="Z6" s="47">
        <f t="shared" si="10"/>
        <v>1.1450381679389312</v>
      </c>
      <c r="AA6" s="46">
        <v>0</v>
      </c>
      <c r="AB6" s="47">
        <f t="shared" si="11"/>
        <v>0</v>
      </c>
      <c r="AC6" s="46">
        <v>0</v>
      </c>
      <c r="AD6" s="47">
        <f>AC6/H6*100</f>
        <v>0</v>
      </c>
      <c r="AE6" s="46">
        <v>32</v>
      </c>
      <c r="AF6" s="47">
        <f t="shared" si="12"/>
        <v>12.213740458015266</v>
      </c>
      <c r="AG6" s="46">
        <v>66</v>
      </c>
      <c r="AH6" s="47">
        <f t="shared" si="13"/>
        <v>25.190839694656486</v>
      </c>
      <c r="AI6" s="46">
        <v>7</v>
      </c>
      <c r="AJ6" s="47">
        <f t="shared" si="14"/>
        <v>2.6717557251908395</v>
      </c>
      <c r="AK6" s="46">
        <v>13</v>
      </c>
      <c r="AL6" s="48">
        <f t="shared" si="15"/>
        <v>4.961832061068702</v>
      </c>
      <c r="AM6" s="46">
        <v>0</v>
      </c>
      <c r="AN6" s="47">
        <f t="shared" si="16"/>
        <v>0</v>
      </c>
      <c r="AO6" s="46">
        <v>4</v>
      </c>
      <c r="AP6" s="47">
        <f t="shared" si="17"/>
        <v>1.5267175572519083</v>
      </c>
      <c r="AQ6" s="46">
        <v>0</v>
      </c>
      <c r="AR6" s="48">
        <f t="shared" si="18"/>
        <v>0</v>
      </c>
      <c r="AS6" s="46">
        <v>8</v>
      </c>
      <c r="AT6" s="48">
        <f t="shared" si="19"/>
        <v>3.0534351145038165</v>
      </c>
      <c r="AU6" s="50">
        <v>0</v>
      </c>
      <c r="AV6" s="47">
        <f t="shared" si="20"/>
        <v>0</v>
      </c>
      <c r="AW6" s="46">
        <v>6</v>
      </c>
      <c r="AX6" s="47">
        <f t="shared" si="21"/>
        <v>2.2900763358778624</v>
      </c>
      <c r="AY6" s="46">
        <v>0</v>
      </c>
      <c r="AZ6" s="47">
        <f t="shared" si="22"/>
        <v>0</v>
      </c>
      <c r="BA6" s="46">
        <v>3</v>
      </c>
      <c r="BB6" s="47">
        <f t="shared" si="23"/>
        <v>1.1450381679389312</v>
      </c>
      <c r="BC6" s="46">
        <v>39</v>
      </c>
      <c r="BD6" s="47">
        <f t="shared" si="24"/>
        <v>14.885496183206106</v>
      </c>
      <c r="BE6" s="50">
        <v>0</v>
      </c>
      <c r="BF6" s="47">
        <f t="shared" si="25"/>
        <v>0</v>
      </c>
      <c r="BG6" s="46">
        <v>41</v>
      </c>
      <c r="BH6" s="47">
        <f t="shared" si="26"/>
        <v>15.648854961832063</v>
      </c>
      <c r="BI6" s="46">
        <v>15</v>
      </c>
      <c r="BJ6" s="47">
        <f t="shared" si="27"/>
        <v>5.7251908396946565</v>
      </c>
      <c r="BK6" s="46"/>
      <c r="BL6" s="47"/>
      <c r="BM6" s="46"/>
      <c r="BN6" s="47"/>
      <c r="BO6" s="46"/>
      <c r="BP6" s="47"/>
      <c r="BQ6" s="46"/>
      <c r="BR6" s="47"/>
      <c r="BS6" s="46"/>
      <c r="BT6" s="47"/>
    </row>
    <row r="7" spans="1:72" ht="12.75">
      <c r="A7" s="44">
        <v>3</v>
      </c>
      <c r="B7" s="45" t="s">
        <v>38</v>
      </c>
      <c r="C7" s="46">
        <v>760</v>
      </c>
      <c r="D7" s="46">
        <v>223</v>
      </c>
      <c r="E7" s="46">
        <f t="shared" si="0"/>
        <v>537</v>
      </c>
      <c r="F7" s="47">
        <f t="shared" si="1"/>
        <v>70.65789473684211</v>
      </c>
      <c r="G7" s="46">
        <v>4</v>
      </c>
      <c r="H7" s="46">
        <f t="shared" si="2"/>
        <v>219</v>
      </c>
      <c r="I7" s="46">
        <v>25</v>
      </c>
      <c r="J7" s="47">
        <f t="shared" si="3"/>
        <v>11.415525114155251</v>
      </c>
      <c r="K7" s="46">
        <v>1</v>
      </c>
      <c r="L7" s="47">
        <f t="shared" si="4"/>
        <v>0.45662100456621</v>
      </c>
      <c r="M7" s="46">
        <v>1</v>
      </c>
      <c r="N7" s="47">
        <f t="shared" si="5"/>
        <v>0.45662100456621</v>
      </c>
      <c r="O7" s="46">
        <v>0</v>
      </c>
      <c r="P7" s="47">
        <f t="shared" si="6"/>
        <v>0</v>
      </c>
      <c r="Q7" s="46">
        <v>0</v>
      </c>
      <c r="R7" s="47">
        <f t="shared" si="28"/>
        <v>0</v>
      </c>
      <c r="S7" s="46">
        <v>0</v>
      </c>
      <c r="T7" s="47">
        <f t="shared" si="7"/>
        <v>0</v>
      </c>
      <c r="U7" s="46">
        <v>0</v>
      </c>
      <c r="V7" s="47">
        <f t="shared" si="8"/>
        <v>0</v>
      </c>
      <c r="W7" s="46">
        <v>1</v>
      </c>
      <c r="X7" s="47">
        <f t="shared" si="9"/>
        <v>0.45662100456621</v>
      </c>
      <c r="Y7" s="46">
        <v>1</v>
      </c>
      <c r="Z7" s="47">
        <f t="shared" si="10"/>
        <v>0.45662100456621</v>
      </c>
      <c r="AA7" s="46">
        <v>0</v>
      </c>
      <c r="AB7" s="47">
        <f t="shared" si="11"/>
        <v>0</v>
      </c>
      <c r="AC7" s="46">
        <v>1</v>
      </c>
      <c r="AD7" s="47">
        <f>AC7/H7*100</f>
        <v>0.45662100456621</v>
      </c>
      <c r="AE7" s="46">
        <v>36</v>
      </c>
      <c r="AF7" s="47">
        <f t="shared" si="12"/>
        <v>16.43835616438356</v>
      </c>
      <c r="AG7" s="46">
        <v>44</v>
      </c>
      <c r="AH7" s="47">
        <f t="shared" si="13"/>
        <v>20.091324200913242</v>
      </c>
      <c r="AI7" s="46">
        <v>4</v>
      </c>
      <c r="AJ7" s="47">
        <f t="shared" si="14"/>
        <v>1.82648401826484</v>
      </c>
      <c r="AK7" s="46">
        <v>8</v>
      </c>
      <c r="AL7" s="48">
        <f t="shared" si="15"/>
        <v>3.65296803652968</v>
      </c>
      <c r="AM7" s="46">
        <v>1</v>
      </c>
      <c r="AN7" s="47">
        <f t="shared" si="16"/>
        <v>0.45662100456621</v>
      </c>
      <c r="AO7" s="46">
        <v>5</v>
      </c>
      <c r="AP7" s="47">
        <f t="shared" si="17"/>
        <v>2.28310502283105</v>
      </c>
      <c r="AQ7" s="46">
        <v>0</v>
      </c>
      <c r="AR7" s="48">
        <f t="shared" si="18"/>
        <v>0</v>
      </c>
      <c r="AS7" s="46">
        <v>9</v>
      </c>
      <c r="AT7" s="48">
        <f t="shared" si="19"/>
        <v>4.10958904109589</v>
      </c>
      <c r="AU7" s="50">
        <v>0</v>
      </c>
      <c r="AV7" s="47">
        <f t="shared" si="20"/>
        <v>0</v>
      </c>
      <c r="AW7" s="46">
        <v>7</v>
      </c>
      <c r="AX7" s="47">
        <f t="shared" si="21"/>
        <v>3.1963470319634704</v>
      </c>
      <c r="AY7" s="46">
        <v>0</v>
      </c>
      <c r="AZ7" s="47">
        <f t="shared" si="22"/>
        <v>0</v>
      </c>
      <c r="BA7" s="46">
        <v>5</v>
      </c>
      <c r="BB7" s="47">
        <f t="shared" si="23"/>
        <v>2.28310502283105</v>
      </c>
      <c r="BC7" s="46">
        <v>22</v>
      </c>
      <c r="BD7" s="47">
        <f t="shared" si="24"/>
        <v>10.045662100456621</v>
      </c>
      <c r="BE7" s="50">
        <v>0</v>
      </c>
      <c r="BF7" s="47">
        <f t="shared" si="25"/>
        <v>0</v>
      </c>
      <c r="BG7" s="46">
        <v>36</v>
      </c>
      <c r="BH7" s="47">
        <f t="shared" si="26"/>
        <v>16.43835616438356</v>
      </c>
      <c r="BI7" s="46">
        <v>12</v>
      </c>
      <c r="BJ7" s="47">
        <f t="shared" si="27"/>
        <v>5.47945205479452</v>
      </c>
      <c r="BK7" s="46"/>
      <c r="BL7" s="47"/>
      <c r="BM7" s="46"/>
      <c r="BN7" s="47"/>
      <c r="BO7" s="46"/>
      <c r="BP7" s="47"/>
      <c r="BQ7" s="46"/>
      <c r="BR7" s="47"/>
      <c r="BS7" s="46"/>
      <c r="BT7" s="47"/>
    </row>
    <row r="8" spans="1:72" ht="12.75">
      <c r="A8" s="44">
        <v>4</v>
      </c>
      <c r="B8" s="45" t="s">
        <v>39</v>
      </c>
      <c r="C8" s="46">
        <v>488</v>
      </c>
      <c r="D8" s="46">
        <v>136</v>
      </c>
      <c r="E8" s="46">
        <f t="shared" si="0"/>
        <v>352</v>
      </c>
      <c r="F8" s="47">
        <f t="shared" si="1"/>
        <v>72.1311475409836</v>
      </c>
      <c r="G8" s="46">
        <v>3</v>
      </c>
      <c r="H8" s="46">
        <f t="shared" si="2"/>
        <v>133</v>
      </c>
      <c r="I8" s="46">
        <v>2</v>
      </c>
      <c r="J8" s="47">
        <f t="shared" si="3"/>
        <v>1.5037593984962405</v>
      </c>
      <c r="K8" s="46">
        <v>1</v>
      </c>
      <c r="L8" s="47">
        <f t="shared" si="4"/>
        <v>0.7518796992481203</v>
      </c>
      <c r="M8" s="46">
        <v>0</v>
      </c>
      <c r="N8" s="47">
        <f t="shared" si="5"/>
        <v>0</v>
      </c>
      <c r="O8" s="46">
        <v>0</v>
      </c>
      <c r="P8" s="47">
        <f t="shared" si="6"/>
        <v>0</v>
      </c>
      <c r="Q8" s="46">
        <v>0</v>
      </c>
      <c r="R8" s="47">
        <f t="shared" si="28"/>
        <v>0</v>
      </c>
      <c r="S8" s="46">
        <v>0</v>
      </c>
      <c r="T8" s="47">
        <f t="shared" si="7"/>
        <v>0</v>
      </c>
      <c r="U8" s="46">
        <v>0</v>
      </c>
      <c r="V8" s="47">
        <f t="shared" si="8"/>
        <v>0</v>
      </c>
      <c r="W8" s="46">
        <v>0</v>
      </c>
      <c r="X8" s="47">
        <f t="shared" si="9"/>
        <v>0</v>
      </c>
      <c r="Y8" s="46">
        <v>5</v>
      </c>
      <c r="Z8" s="47">
        <f t="shared" si="10"/>
        <v>3.7593984962406015</v>
      </c>
      <c r="AA8" s="46">
        <v>0</v>
      </c>
      <c r="AB8" s="47">
        <f t="shared" si="11"/>
        <v>0</v>
      </c>
      <c r="AC8" s="46">
        <v>1</v>
      </c>
      <c r="AD8" s="47">
        <f>AC8/H8*100</f>
        <v>0.7518796992481203</v>
      </c>
      <c r="AE8" s="46">
        <v>28</v>
      </c>
      <c r="AF8" s="47">
        <f t="shared" si="12"/>
        <v>21.052631578947366</v>
      </c>
      <c r="AG8" s="46">
        <v>31</v>
      </c>
      <c r="AH8" s="47">
        <f t="shared" si="13"/>
        <v>23.308270676691727</v>
      </c>
      <c r="AI8" s="46">
        <v>2</v>
      </c>
      <c r="AJ8" s="47">
        <f t="shared" si="14"/>
        <v>1.5037593984962405</v>
      </c>
      <c r="AK8" s="46">
        <v>7</v>
      </c>
      <c r="AL8" s="48">
        <f t="shared" si="15"/>
        <v>5.263157894736842</v>
      </c>
      <c r="AM8" s="46">
        <v>2</v>
      </c>
      <c r="AN8" s="47">
        <f t="shared" si="16"/>
        <v>1.5037593984962405</v>
      </c>
      <c r="AO8" s="46">
        <v>5</v>
      </c>
      <c r="AP8" s="47">
        <f t="shared" si="17"/>
        <v>3.7593984962406015</v>
      </c>
      <c r="AQ8" s="46">
        <v>0</v>
      </c>
      <c r="AR8" s="48">
        <f t="shared" si="18"/>
        <v>0</v>
      </c>
      <c r="AS8" s="46">
        <v>7</v>
      </c>
      <c r="AT8" s="48">
        <f t="shared" si="19"/>
        <v>5.263157894736842</v>
      </c>
      <c r="AU8" s="50">
        <v>0</v>
      </c>
      <c r="AV8" s="47">
        <f t="shared" si="20"/>
        <v>0</v>
      </c>
      <c r="AW8" s="46">
        <v>4</v>
      </c>
      <c r="AX8" s="47">
        <f t="shared" si="21"/>
        <v>3.007518796992481</v>
      </c>
      <c r="AY8" s="46">
        <v>0</v>
      </c>
      <c r="AZ8" s="47">
        <f t="shared" si="22"/>
        <v>0</v>
      </c>
      <c r="BA8" s="46">
        <v>2</v>
      </c>
      <c r="BB8" s="47">
        <f t="shared" si="23"/>
        <v>1.5037593984962405</v>
      </c>
      <c r="BC8" s="46">
        <v>15</v>
      </c>
      <c r="BD8" s="47">
        <f t="shared" si="24"/>
        <v>11.278195488721805</v>
      </c>
      <c r="BE8" s="50">
        <v>0</v>
      </c>
      <c r="BF8" s="47">
        <f t="shared" si="25"/>
        <v>0</v>
      </c>
      <c r="BG8" s="46">
        <v>18</v>
      </c>
      <c r="BH8" s="47">
        <f t="shared" si="26"/>
        <v>13.533834586466165</v>
      </c>
      <c r="BI8" s="46">
        <v>3</v>
      </c>
      <c r="BJ8" s="47">
        <f t="shared" si="27"/>
        <v>2.2556390977443606</v>
      </c>
      <c r="BK8" s="46"/>
      <c r="BL8" s="47"/>
      <c r="BM8" s="46"/>
      <c r="BN8" s="47"/>
      <c r="BO8" s="46"/>
      <c r="BP8" s="47"/>
      <c r="BQ8" s="46"/>
      <c r="BR8" s="47"/>
      <c r="BS8" s="46"/>
      <c r="BT8" s="47"/>
    </row>
    <row r="9" spans="1:72" ht="12.75">
      <c r="A9" s="51">
        <v>5</v>
      </c>
      <c r="B9" s="45" t="s">
        <v>40</v>
      </c>
      <c r="C9" s="46">
        <v>952</v>
      </c>
      <c r="D9" s="46">
        <v>249</v>
      </c>
      <c r="E9" s="46">
        <f t="shared" si="0"/>
        <v>703</v>
      </c>
      <c r="F9" s="47">
        <f t="shared" si="1"/>
        <v>73.84453781512606</v>
      </c>
      <c r="G9" s="46">
        <v>7</v>
      </c>
      <c r="H9" s="46">
        <f t="shared" si="2"/>
        <v>242</v>
      </c>
      <c r="I9" s="46">
        <v>18</v>
      </c>
      <c r="J9" s="47">
        <f t="shared" si="3"/>
        <v>7.43801652892562</v>
      </c>
      <c r="K9" s="46">
        <v>1</v>
      </c>
      <c r="L9" s="47">
        <f t="shared" si="4"/>
        <v>0.4132231404958678</v>
      </c>
      <c r="M9" s="46">
        <v>3</v>
      </c>
      <c r="N9" s="47">
        <f t="shared" si="5"/>
        <v>1.2396694214876034</v>
      </c>
      <c r="O9" s="46">
        <v>0</v>
      </c>
      <c r="P9" s="47">
        <f t="shared" si="6"/>
        <v>0</v>
      </c>
      <c r="Q9" s="46">
        <v>0</v>
      </c>
      <c r="R9" s="47">
        <f t="shared" si="28"/>
        <v>0</v>
      </c>
      <c r="S9" s="46">
        <v>1</v>
      </c>
      <c r="T9" s="47">
        <f t="shared" si="7"/>
        <v>0.4132231404958678</v>
      </c>
      <c r="U9" s="46">
        <v>0</v>
      </c>
      <c r="V9" s="47">
        <f t="shared" si="8"/>
        <v>0</v>
      </c>
      <c r="W9" s="46">
        <v>0</v>
      </c>
      <c r="X9" s="47">
        <f t="shared" si="9"/>
        <v>0</v>
      </c>
      <c r="Y9" s="46">
        <v>6</v>
      </c>
      <c r="Z9" s="47">
        <f t="shared" si="10"/>
        <v>2.479338842975207</v>
      </c>
      <c r="AA9" s="46">
        <v>1</v>
      </c>
      <c r="AB9" s="47">
        <f t="shared" si="11"/>
        <v>0.4132231404958678</v>
      </c>
      <c r="AC9" s="46">
        <v>1</v>
      </c>
      <c r="AD9" s="47">
        <f>AC9/H9*100</f>
        <v>0.4132231404958678</v>
      </c>
      <c r="AE9" s="46">
        <v>43</v>
      </c>
      <c r="AF9" s="47">
        <f t="shared" si="12"/>
        <v>17.768595041322314</v>
      </c>
      <c r="AG9" s="46">
        <v>39</v>
      </c>
      <c r="AH9" s="47">
        <f t="shared" si="13"/>
        <v>16.115702479338843</v>
      </c>
      <c r="AI9" s="46">
        <v>2</v>
      </c>
      <c r="AJ9" s="47">
        <f t="shared" si="14"/>
        <v>0.8264462809917356</v>
      </c>
      <c r="AK9" s="46">
        <v>17</v>
      </c>
      <c r="AL9" s="48">
        <f t="shared" si="15"/>
        <v>7.024793388429752</v>
      </c>
      <c r="AM9" s="46">
        <v>2</v>
      </c>
      <c r="AN9" s="47">
        <f t="shared" si="16"/>
        <v>0.8264462809917356</v>
      </c>
      <c r="AO9" s="46">
        <v>5</v>
      </c>
      <c r="AP9" s="47">
        <f t="shared" si="17"/>
        <v>2.066115702479339</v>
      </c>
      <c r="AQ9" s="46">
        <v>0</v>
      </c>
      <c r="AR9" s="48">
        <f t="shared" si="18"/>
        <v>0</v>
      </c>
      <c r="AS9" s="46">
        <v>7</v>
      </c>
      <c r="AT9" s="48">
        <f t="shared" si="19"/>
        <v>2.8925619834710745</v>
      </c>
      <c r="AU9" s="50">
        <v>0</v>
      </c>
      <c r="AV9" s="47">
        <f t="shared" si="20"/>
        <v>0</v>
      </c>
      <c r="AW9" s="46">
        <v>4</v>
      </c>
      <c r="AX9" s="47">
        <f t="shared" si="21"/>
        <v>1.6528925619834711</v>
      </c>
      <c r="AY9" s="46">
        <v>0</v>
      </c>
      <c r="AZ9" s="47">
        <f t="shared" si="22"/>
        <v>0</v>
      </c>
      <c r="BA9" s="46">
        <v>3</v>
      </c>
      <c r="BB9" s="47">
        <f t="shared" si="23"/>
        <v>1.2396694214876034</v>
      </c>
      <c r="BC9" s="46">
        <v>31</v>
      </c>
      <c r="BD9" s="47">
        <f t="shared" si="24"/>
        <v>12.8099173553719</v>
      </c>
      <c r="BE9" s="50">
        <v>0</v>
      </c>
      <c r="BF9" s="47">
        <f t="shared" si="25"/>
        <v>0</v>
      </c>
      <c r="BG9" s="46">
        <v>41</v>
      </c>
      <c r="BH9" s="47">
        <f t="shared" si="26"/>
        <v>16.94214876033058</v>
      </c>
      <c r="BI9" s="46">
        <v>18</v>
      </c>
      <c r="BJ9" s="47">
        <f t="shared" si="27"/>
        <v>7.43801652892562</v>
      </c>
      <c r="BK9" s="46"/>
      <c r="BL9" s="47"/>
      <c r="BM9" s="46"/>
      <c r="BN9" s="47"/>
      <c r="BO9" s="46"/>
      <c r="BP9" s="47"/>
      <c r="BQ9" s="46"/>
      <c r="BR9" s="47"/>
      <c r="BS9" s="46"/>
      <c r="BT9" s="47"/>
    </row>
    <row r="10" spans="1:72" ht="12.75">
      <c r="A10" s="44">
        <v>6</v>
      </c>
      <c r="B10" s="45" t="s">
        <v>41</v>
      </c>
      <c r="C10" s="46">
        <v>1057</v>
      </c>
      <c r="D10" s="46">
        <v>264</v>
      </c>
      <c r="E10" s="46">
        <f t="shared" si="0"/>
        <v>793</v>
      </c>
      <c r="F10" s="47">
        <f t="shared" si="1"/>
        <v>75.0236518448439</v>
      </c>
      <c r="G10" s="46">
        <v>6</v>
      </c>
      <c r="H10" s="46">
        <f t="shared" si="2"/>
        <v>258</v>
      </c>
      <c r="I10" s="46">
        <v>11</v>
      </c>
      <c r="J10" s="47">
        <f t="shared" si="3"/>
        <v>4.263565891472868</v>
      </c>
      <c r="K10" s="46">
        <v>0</v>
      </c>
      <c r="L10" s="47">
        <f t="shared" si="4"/>
        <v>0</v>
      </c>
      <c r="M10" s="46">
        <v>3</v>
      </c>
      <c r="N10" s="47">
        <f t="shared" si="5"/>
        <v>1.1627906976744187</v>
      </c>
      <c r="O10" s="46">
        <v>0</v>
      </c>
      <c r="P10" s="47">
        <f t="shared" si="6"/>
        <v>0</v>
      </c>
      <c r="Q10" s="46">
        <v>0</v>
      </c>
      <c r="R10" s="47">
        <f t="shared" si="28"/>
        <v>0</v>
      </c>
      <c r="S10" s="46">
        <v>0</v>
      </c>
      <c r="T10" s="47">
        <f t="shared" si="7"/>
        <v>0</v>
      </c>
      <c r="U10" s="46">
        <v>0</v>
      </c>
      <c r="V10" s="47">
        <f t="shared" si="8"/>
        <v>0</v>
      </c>
      <c r="W10" s="46">
        <v>0</v>
      </c>
      <c r="X10" s="47">
        <f t="shared" si="9"/>
        <v>0</v>
      </c>
      <c r="Y10" s="46">
        <v>8</v>
      </c>
      <c r="Z10" s="47">
        <f t="shared" si="10"/>
        <v>3.10077519379845</v>
      </c>
      <c r="AA10" s="46">
        <v>0</v>
      </c>
      <c r="AB10" s="47">
        <f t="shared" si="11"/>
        <v>0</v>
      </c>
      <c r="AC10" s="46">
        <v>2</v>
      </c>
      <c r="AD10" s="47">
        <f>AC10/F10*100</f>
        <v>2.6658259773013873</v>
      </c>
      <c r="AE10" s="46">
        <v>32</v>
      </c>
      <c r="AF10" s="47">
        <f t="shared" si="12"/>
        <v>12.4031007751938</v>
      </c>
      <c r="AG10" s="46">
        <v>57</v>
      </c>
      <c r="AH10" s="47">
        <f t="shared" si="13"/>
        <v>22.093023255813954</v>
      </c>
      <c r="AI10" s="46">
        <v>4</v>
      </c>
      <c r="AJ10" s="47">
        <f t="shared" si="14"/>
        <v>1.550387596899225</v>
      </c>
      <c r="AK10" s="46">
        <v>10</v>
      </c>
      <c r="AL10" s="48">
        <f t="shared" si="15"/>
        <v>3.875968992248062</v>
      </c>
      <c r="AM10" s="46">
        <v>1</v>
      </c>
      <c r="AN10" s="47">
        <f t="shared" si="16"/>
        <v>0.3875968992248062</v>
      </c>
      <c r="AO10" s="46">
        <v>4</v>
      </c>
      <c r="AP10" s="47">
        <f t="shared" si="17"/>
        <v>1.550387596899225</v>
      </c>
      <c r="AQ10" s="46">
        <v>0</v>
      </c>
      <c r="AR10" s="48">
        <f t="shared" si="18"/>
        <v>0</v>
      </c>
      <c r="AS10" s="46">
        <v>10</v>
      </c>
      <c r="AT10" s="48">
        <f t="shared" si="19"/>
        <v>3.875968992248062</v>
      </c>
      <c r="AU10" s="50">
        <v>0</v>
      </c>
      <c r="AV10" s="47">
        <f t="shared" si="20"/>
        <v>0</v>
      </c>
      <c r="AW10" s="46">
        <v>8</v>
      </c>
      <c r="AX10" s="47">
        <f t="shared" si="21"/>
        <v>3.10077519379845</v>
      </c>
      <c r="AY10" s="46">
        <v>2</v>
      </c>
      <c r="AZ10" s="47">
        <f t="shared" si="22"/>
        <v>0.7751937984496124</v>
      </c>
      <c r="BA10" s="46">
        <v>2</v>
      </c>
      <c r="BB10" s="47">
        <f t="shared" si="23"/>
        <v>0.7751937984496124</v>
      </c>
      <c r="BC10" s="46">
        <v>20</v>
      </c>
      <c r="BD10" s="47">
        <f t="shared" si="24"/>
        <v>7.751937984496124</v>
      </c>
      <c r="BE10" s="50">
        <v>0</v>
      </c>
      <c r="BF10" s="47">
        <f t="shared" si="25"/>
        <v>0</v>
      </c>
      <c r="BG10" s="46">
        <v>61</v>
      </c>
      <c r="BH10" s="47">
        <f t="shared" si="26"/>
        <v>23.643410852713178</v>
      </c>
      <c r="BI10" s="46">
        <v>22</v>
      </c>
      <c r="BJ10" s="47">
        <f t="shared" si="27"/>
        <v>8.527131782945736</v>
      </c>
      <c r="BK10" s="46"/>
      <c r="BL10" s="47"/>
      <c r="BM10" s="46"/>
      <c r="BN10" s="47"/>
      <c r="BO10" s="46"/>
      <c r="BP10" s="47"/>
      <c r="BQ10" s="46"/>
      <c r="BR10" s="47"/>
      <c r="BS10" s="46"/>
      <c r="BT10" s="47"/>
    </row>
    <row r="11" spans="1:72" ht="12.75">
      <c r="A11" s="44">
        <v>7</v>
      </c>
      <c r="B11" s="45" t="s">
        <v>42</v>
      </c>
      <c r="C11" s="46">
        <v>791</v>
      </c>
      <c r="D11" s="46">
        <v>184</v>
      </c>
      <c r="E11" s="46">
        <f t="shared" si="0"/>
        <v>607</v>
      </c>
      <c r="F11" s="47">
        <f t="shared" si="1"/>
        <v>76.73830594184577</v>
      </c>
      <c r="G11" s="46">
        <v>2</v>
      </c>
      <c r="H11" s="46">
        <f t="shared" si="2"/>
        <v>182</v>
      </c>
      <c r="I11" s="46">
        <v>9</v>
      </c>
      <c r="J11" s="47">
        <f t="shared" si="3"/>
        <v>4.945054945054945</v>
      </c>
      <c r="K11" s="46">
        <v>2</v>
      </c>
      <c r="L11" s="47">
        <f t="shared" si="4"/>
        <v>1.098901098901099</v>
      </c>
      <c r="M11" s="46">
        <v>2</v>
      </c>
      <c r="N11" s="47">
        <f t="shared" si="5"/>
        <v>1.098901098901099</v>
      </c>
      <c r="O11" s="46">
        <v>0</v>
      </c>
      <c r="P11" s="47">
        <f t="shared" si="6"/>
        <v>0</v>
      </c>
      <c r="Q11" s="46">
        <v>0</v>
      </c>
      <c r="R11" s="47">
        <f t="shared" si="28"/>
        <v>0</v>
      </c>
      <c r="S11" s="46">
        <v>0</v>
      </c>
      <c r="T11" s="47">
        <f t="shared" si="7"/>
        <v>0</v>
      </c>
      <c r="U11" s="46">
        <v>0</v>
      </c>
      <c r="V11" s="47">
        <f t="shared" si="8"/>
        <v>0</v>
      </c>
      <c r="W11" s="46">
        <v>0</v>
      </c>
      <c r="X11" s="47">
        <f t="shared" si="9"/>
        <v>0</v>
      </c>
      <c r="Y11" s="46">
        <v>0</v>
      </c>
      <c r="Z11" s="47">
        <f t="shared" si="10"/>
        <v>0</v>
      </c>
      <c r="AA11" s="46">
        <v>0</v>
      </c>
      <c r="AB11" s="47">
        <f t="shared" si="11"/>
        <v>0</v>
      </c>
      <c r="AC11" s="46">
        <v>0</v>
      </c>
      <c r="AD11" s="47">
        <f aca="true" t="shared" si="29" ref="AD11:AD36">AC11/H11*100</f>
        <v>0</v>
      </c>
      <c r="AE11" s="46">
        <v>36</v>
      </c>
      <c r="AF11" s="47">
        <f t="shared" si="12"/>
        <v>19.78021978021978</v>
      </c>
      <c r="AG11" s="46">
        <v>24</v>
      </c>
      <c r="AH11" s="47">
        <f t="shared" si="13"/>
        <v>13.186813186813188</v>
      </c>
      <c r="AI11" s="46">
        <v>2</v>
      </c>
      <c r="AJ11" s="47">
        <f t="shared" si="14"/>
        <v>1.098901098901099</v>
      </c>
      <c r="AK11" s="46">
        <v>10</v>
      </c>
      <c r="AL11" s="48">
        <f t="shared" si="15"/>
        <v>5.4945054945054945</v>
      </c>
      <c r="AM11" s="46">
        <v>0</v>
      </c>
      <c r="AN11" s="47">
        <f t="shared" si="16"/>
        <v>0</v>
      </c>
      <c r="AO11" s="46">
        <v>1</v>
      </c>
      <c r="AP11" s="47">
        <f t="shared" si="17"/>
        <v>0.5494505494505495</v>
      </c>
      <c r="AQ11" s="46">
        <v>0</v>
      </c>
      <c r="AR11" s="48">
        <f t="shared" si="18"/>
        <v>0</v>
      </c>
      <c r="AS11" s="46">
        <v>6</v>
      </c>
      <c r="AT11" s="48">
        <f t="shared" si="19"/>
        <v>3.296703296703297</v>
      </c>
      <c r="AU11" s="50">
        <v>0</v>
      </c>
      <c r="AV11" s="47">
        <f t="shared" si="20"/>
        <v>0</v>
      </c>
      <c r="AW11" s="46">
        <v>14</v>
      </c>
      <c r="AX11" s="47">
        <f t="shared" si="21"/>
        <v>7.6923076923076925</v>
      </c>
      <c r="AY11" s="46">
        <v>0</v>
      </c>
      <c r="AZ11" s="47">
        <f t="shared" si="22"/>
        <v>0</v>
      </c>
      <c r="BA11" s="46">
        <v>1</v>
      </c>
      <c r="BB11" s="47">
        <f t="shared" si="23"/>
        <v>0.5494505494505495</v>
      </c>
      <c r="BC11" s="46">
        <v>26</v>
      </c>
      <c r="BD11" s="47">
        <f t="shared" si="24"/>
        <v>14.285714285714285</v>
      </c>
      <c r="BE11" s="50">
        <v>0</v>
      </c>
      <c r="BF11" s="47">
        <f t="shared" si="25"/>
        <v>0</v>
      </c>
      <c r="BG11" s="46">
        <v>34</v>
      </c>
      <c r="BH11" s="47">
        <f t="shared" si="26"/>
        <v>18.681318681318682</v>
      </c>
      <c r="BI11" s="46">
        <v>15</v>
      </c>
      <c r="BJ11" s="47">
        <f t="shared" si="27"/>
        <v>8.241758241758241</v>
      </c>
      <c r="BK11" s="46"/>
      <c r="BL11" s="47"/>
      <c r="BM11" s="46"/>
      <c r="BN11" s="47"/>
      <c r="BO11" s="46"/>
      <c r="BP11" s="47"/>
      <c r="BQ11" s="46"/>
      <c r="BR11" s="47"/>
      <c r="BS11" s="46"/>
      <c r="BT11" s="47"/>
    </row>
    <row r="12" spans="1:72" ht="12.75">
      <c r="A12" s="44">
        <v>8</v>
      </c>
      <c r="B12" s="45" t="s">
        <v>43</v>
      </c>
      <c r="C12" s="46">
        <v>840</v>
      </c>
      <c r="D12" s="46">
        <v>216</v>
      </c>
      <c r="E12" s="46">
        <f t="shared" si="0"/>
        <v>624</v>
      </c>
      <c r="F12" s="47">
        <f t="shared" si="1"/>
        <v>74.28571428571429</v>
      </c>
      <c r="G12" s="46">
        <v>5</v>
      </c>
      <c r="H12" s="46">
        <f t="shared" si="2"/>
        <v>211</v>
      </c>
      <c r="I12" s="46">
        <v>9</v>
      </c>
      <c r="J12" s="47">
        <f t="shared" si="3"/>
        <v>4.265402843601896</v>
      </c>
      <c r="K12" s="46">
        <v>0</v>
      </c>
      <c r="L12" s="47">
        <f t="shared" si="4"/>
        <v>0</v>
      </c>
      <c r="M12" s="46">
        <v>0</v>
      </c>
      <c r="N12" s="47">
        <f t="shared" si="5"/>
        <v>0</v>
      </c>
      <c r="O12" s="46">
        <v>0</v>
      </c>
      <c r="P12" s="47">
        <f t="shared" si="6"/>
        <v>0</v>
      </c>
      <c r="Q12" s="46">
        <v>0</v>
      </c>
      <c r="R12" s="47">
        <f t="shared" si="28"/>
        <v>0</v>
      </c>
      <c r="S12" s="46">
        <v>0</v>
      </c>
      <c r="T12" s="47">
        <f t="shared" si="7"/>
        <v>0</v>
      </c>
      <c r="U12" s="46">
        <v>0</v>
      </c>
      <c r="V12" s="47">
        <f t="shared" si="8"/>
        <v>0</v>
      </c>
      <c r="W12" s="46">
        <v>0</v>
      </c>
      <c r="X12" s="47">
        <f t="shared" si="9"/>
        <v>0</v>
      </c>
      <c r="Y12" s="46">
        <v>3</v>
      </c>
      <c r="Z12" s="47">
        <f t="shared" si="10"/>
        <v>1.4218009478672986</v>
      </c>
      <c r="AA12" s="46">
        <v>0</v>
      </c>
      <c r="AB12" s="47">
        <f t="shared" si="11"/>
        <v>0</v>
      </c>
      <c r="AC12" s="46">
        <v>1</v>
      </c>
      <c r="AD12" s="47">
        <f t="shared" si="29"/>
        <v>0.47393364928909953</v>
      </c>
      <c r="AE12" s="46">
        <v>32</v>
      </c>
      <c r="AF12" s="47">
        <f t="shared" si="12"/>
        <v>15.165876777251185</v>
      </c>
      <c r="AG12" s="46">
        <v>34</v>
      </c>
      <c r="AH12" s="47">
        <f t="shared" si="13"/>
        <v>16.113744075829384</v>
      </c>
      <c r="AI12" s="46">
        <v>4</v>
      </c>
      <c r="AJ12" s="47">
        <f t="shared" si="14"/>
        <v>1.8957345971563981</v>
      </c>
      <c r="AK12" s="46">
        <v>9</v>
      </c>
      <c r="AL12" s="48">
        <f t="shared" si="15"/>
        <v>4.265402843601896</v>
      </c>
      <c r="AM12" s="46">
        <v>0</v>
      </c>
      <c r="AN12" s="47">
        <f t="shared" si="16"/>
        <v>0</v>
      </c>
      <c r="AO12" s="46">
        <v>5</v>
      </c>
      <c r="AP12" s="47">
        <f t="shared" si="17"/>
        <v>2.3696682464454977</v>
      </c>
      <c r="AQ12" s="46">
        <v>0</v>
      </c>
      <c r="AR12" s="48">
        <f t="shared" si="18"/>
        <v>0</v>
      </c>
      <c r="AS12" s="46">
        <v>10</v>
      </c>
      <c r="AT12" s="48">
        <f t="shared" si="19"/>
        <v>4.739336492890995</v>
      </c>
      <c r="AU12" s="50">
        <v>0</v>
      </c>
      <c r="AV12" s="47">
        <f t="shared" si="20"/>
        <v>0</v>
      </c>
      <c r="AW12" s="46">
        <v>2</v>
      </c>
      <c r="AX12" s="47">
        <f t="shared" si="21"/>
        <v>0.9478672985781991</v>
      </c>
      <c r="AY12" s="46">
        <v>0</v>
      </c>
      <c r="AZ12" s="47">
        <f t="shared" si="22"/>
        <v>0</v>
      </c>
      <c r="BA12" s="46">
        <v>2</v>
      </c>
      <c r="BB12" s="47">
        <f t="shared" si="23"/>
        <v>0.9478672985781991</v>
      </c>
      <c r="BC12" s="46">
        <v>39</v>
      </c>
      <c r="BD12" s="47">
        <f t="shared" si="24"/>
        <v>18.48341232227488</v>
      </c>
      <c r="BE12" s="50">
        <v>0</v>
      </c>
      <c r="BF12" s="47">
        <f t="shared" si="25"/>
        <v>0</v>
      </c>
      <c r="BG12" s="46">
        <v>42</v>
      </c>
      <c r="BH12" s="47">
        <f t="shared" si="26"/>
        <v>19.90521327014218</v>
      </c>
      <c r="BI12" s="46">
        <v>19</v>
      </c>
      <c r="BJ12" s="47">
        <f t="shared" si="27"/>
        <v>9.004739336492891</v>
      </c>
      <c r="BK12" s="46"/>
      <c r="BL12" s="47"/>
      <c r="BM12" s="46"/>
      <c r="BN12" s="47"/>
      <c r="BO12" s="46"/>
      <c r="BP12" s="47"/>
      <c r="BQ12" s="46"/>
      <c r="BR12" s="47"/>
      <c r="BS12" s="46"/>
      <c r="BT12" s="47"/>
    </row>
    <row r="13" spans="1:72" ht="12.75">
      <c r="A13" s="44">
        <v>9</v>
      </c>
      <c r="B13" s="45" t="s">
        <v>44</v>
      </c>
      <c r="C13" s="46">
        <v>1188</v>
      </c>
      <c r="D13" s="46">
        <v>331</v>
      </c>
      <c r="E13" s="46">
        <f t="shared" si="0"/>
        <v>857</v>
      </c>
      <c r="F13" s="47">
        <f t="shared" si="1"/>
        <v>72.13804713804713</v>
      </c>
      <c r="G13" s="46">
        <v>13</v>
      </c>
      <c r="H13" s="46">
        <f t="shared" si="2"/>
        <v>318</v>
      </c>
      <c r="I13" s="46">
        <v>33</v>
      </c>
      <c r="J13" s="47">
        <f t="shared" si="3"/>
        <v>10.377358490566039</v>
      </c>
      <c r="K13" s="46">
        <v>3</v>
      </c>
      <c r="L13" s="47">
        <f t="shared" si="4"/>
        <v>0.9433962264150944</v>
      </c>
      <c r="M13" s="46">
        <v>7</v>
      </c>
      <c r="N13" s="47">
        <f t="shared" si="5"/>
        <v>2.20125786163522</v>
      </c>
      <c r="O13" s="46">
        <v>0</v>
      </c>
      <c r="P13" s="47">
        <f t="shared" si="6"/>
        <v>0</v>
      </c>
      <c r="Q13" s="46">
        <v>0</v>
      </c>
      <c r="R13" s="47">
        <f t="shared" si="28"/>
        <v>0</v>
      </c>
      <c r="S13" s="46">
        <v>2</v>
      </c>
      <c r="T13" s="47">
        <f t="shared" si="7"/>
        <v>0.628930817610063</v>
      </c>
      <c r="U13" s="46">
        <v>0</v>
      </c>
      <c r="V13" s="47">
        <f t="shared" si="8"/>
        <v>0</v>
      </c>
      <c r="W13" s="46">
        <v>0</v>
      </c>
      <c r="X13" s="47">
        <f t="shared" si="9"/>
        <v>0</v>
      </c>
      <c r="Y13" s="46">
        <v>8</v>
      </c>
      <c r="Z13" s="47">
        <f t="shared" si="10"/>
        <v>2.515723270440252</v>
      </c>
      <c r="AA13" s="46">
        <v>0</v>
      </c>
      <c r="AB13" s="47">
        <f t="shared" si="11"/>
        <v>0</v>
      </c>
      <c r="AC13" s="46">
        <v>1</v>
      </c>
      <c r="AD13" s="47">
        <f t="shared" si="29"/>
        <v>0.3144654088050315</v>
      </c>
      <c r="AE13" s="46">
        <v>53</v>
      </c>
      <c r="AF13" s="47">
        <f t="shared" si="12"/>
        <v>16.666666666666664</v>
      </c>
      <c r="AG13" s="46">
        <v>51</v>
      </c>
      <c r="AH13" s="47">
        <f t="shared" si="13"/>
        <v>16.037735849056602</v>
      </c>
      <c r="AI13" s="46">
        <v>5</v>
      </c>
      <c r="AJ13" s="47">
        <f t="shared" si="14"/>
        <v>1.5723270440251573</v>
      </c>
      <c r="AK13" s="46">
        <v>10</v>
      </c>
      <c r="AL13" s="48">
        <f t="shared" si="15"/>
        <v>3.1446540880503147</v>
      </c>
      <c r="AM13" s="46">
        <v>2</v>
      </c>
      <c r="AN13" s="47">
        <f t="shared" si="16"/>
        <v>0.628930817610063</v>
      </c>
      <c r="AO13" s="46">
        <v>7</v>
      </c>
      <c r="AP13" s="47">
        <f t="shared" si="17"/>
        <v>2.20125786163522</v>
      </c>
      <c r="AQ13" s="46">
        <v>0</v>
      </c>
      <c r="AR13" s="48">
        <f t="shared" si="18"/>
        <v>0</v>
      </c>
      <c r="AS13" s="46">
        <v>8</v>
      </c>
      <c r="AT13" s="48">
        <f t="shared" si="19"/>
        <v>2.515723270440252</v>
      </c>
      <c r="AU13" s="50">
        <v>0</v>
      </c>
      <c r="AV13" s="47">
        <f t="shared" si="20"/>
        <v>0</v>
      </c>
      <c r="AW13" s="46">
        <v>6</v>
      </c>
      <c r="AX13" s="47">
        <f t="shared" si="21"/>
        <v>1.8867924528301887</v>
      </c>
      <c r="AY13" s="46">
        <v>1</v>
      </c>
      <c r="AZ13" s="47">
        <f t="shared" si="22"/>
        <v>0.3144654088050315</v>
      </c>
      <c r="BA13" s="46">
        <v>1</v>
      </c>
      <c r="BB13" s="47">
        <f t="shared" si="23"/>
        <v>0.3144654088050315</v>
      </c>
      <c r="BC13" s="46">
        <v>64</v>
      </c>
      <c r="BD13" s="47">
        <f t="shared" si="24"/>
        <v>20.125786163522015</v>
      </c>
      <c r="BE13" s="50">
        <v>0</v>
      </c>
      <c r="BF13" s="47">
        <f t="shared" si="25"/>
        <v>0</v>
      </c>
      <c r="BG13" s="46">
        <v>39</v>
      </c>
      <c r="BH13" s="47">
        <f t="shared" si="26"/>
        <v>12.264150943396226</v>
      </c>
      <c r="BI13" s="46">
        <v>17</v>
      </c>
      <c r="BJ13" s="47">
        <f t="shared" si="27"/>
        <v>5.345911949685535</v>
      </c>
      <c r="BK13" s="46"/>
      <c r="BL13" s="47"/>
      <c r="BM13" s="46"/>
      <c r="BN13" s="47"/>
      <c r="BO13" s="46"/>
      <c r="BP13" s="47"/>
      <c r="BQ13" s="46"/>
      <c r="BR13" s="47"/>
      <c r="BS13" s="46"/>
      <c r="BT13" s="47"/>
    </row>
    <row r="14" spans="1:72" ht="12.75">
      <c r="A14" s="44">
        <v>10</v>
      </c>
      <c r="B14" s="45" t="s">
        <v>45</v>
      </c>
      <c r="C14" s="46">
        <v>922</v>
      </c>
      <c r="D14" s="46">
        <v>223</v>
      </c>
      <c r="E14" s="46">
        <f t="shared" si="0"/>
        <v>699</v>
      </c>
      <c r="F14" s="47">
        <f t="shared" si="1"/>
        <v>75.81344902386117</v>
      </c>
      <c r="G14" s="46">
        <v>12</v>
      </c>
      <c r="H14" s="46">
        <f t="shared" si="2"/>
        <v>211</v>
      </c>
      <c r="I14" s="46">
        <v>33</v>
      </c>
      <c r="J14" s="47">
        <f t="shared" si="3"/>
        <v>15.639810426540285</v>
      </c>
      <c r="K14" s="46">
        <v>0</v>
      </c>
      <c r="L14" s="47">
        <f t="shared" si="4"/>
        <v>0</v>
      </c>
      <c r="M14" s="46">
        <v>2</v>
      </c>
      <c r="N14" s="47">
        <f t="shared" si="5"/>
        <v>0.9478672985781991</v>
      </c>
      <c r="O14" s="46">
        <v>0</v>
      </c>
      <c r="P14" s="47">
        <f t="shared" si="6"/>
        <v>0</v>
      </c>
      <c r="Q14" s="46">
        <v>0</v>
      </c>
      <c r="R14" s="47">
        <f t="shared" si="28"/>
        <v>0</v>
      </c>
      <c r="S14" s="46">
        <v>0</v>
      </c>
      <c r="T14" s="47">
        <f t="shared" si="7"/>
        <v>0</v>
      </c>
      <c r="U14" s="46">
        <v>0</v>
      </c>
      <c r="V14" s="47">
        <f t="shared" si="8"/>
        <v>0</v>
      </c>
      <c r="W14" s="46">
        <v>0</v>
      </c>
      <c r="X14" s="47">
        <f t="shared" si="9"/>
        <v>0</v>
      </c>
      <c r="Y14" s="46">
        <v>8</v>
      </c>
      <c r="Z14" s="47">
        <f t="shared" si="10"/>
        <v>3.7914691943127963</v>
      </c>
      <c r="AA14" s="46">
        <v>0</v>
      </c>
      <c r="AB14" s="47">
        <f t="shared" si="11"/>
        <v>0</v>
      </c>
      <c r="AC14" s="46">
        <v>0</v>
      </c>
      <c r="AD14" s="47">
        <f t="shared" si="29"/>
        <v>0</v>
      </c>
      <c r="AE14" s="46">
        <v>1</v>
      </c>
      <c r="AF14" s="47">
        <f t="shared" si="12"/>
        <v>0.47393364928909953</v>
      </c>
      <c r="AG14" s="46">
        <v>25</v>
      </c>
      <c r="AH14" s="47">
        <f t="shared" si="13"/>
        <v>11.848341232227488</v>
      </c>
      <c r="AI14" s="46">
        <v>26</v>
      </c>
      <c r="AJ14" s="47">
        <f t="shared" si="14"/>
        <v>12.322274881516588</v>
      </c>
      <c r="AK14" s="46">
        <v>3</v>
      </c>
      <c r="AL14" s="48">
        <f t="shared" si="15"/>
        <v>1.4218009478672986</v>
      </c>
      <c r="AM14" s="46">
        <v>12</v>
      </c>
      <c r="AN14" s="47">
        <f t="shared" si="16"/>
        <v>5.687203791469194</v>
      </c>
      <c r="AO14" s="46">
        <v>6</v>
      </c>
      <c r="AP14" s="47">
        <f t="shared" si="17"/>
        <v>2.843601895734597</v>
      </c>
      <c r="AQ14" s="46">
        <v>0</v>
      </c>
      <c r="AR14" s="48">
        <f t="shared" si="18"/>
        <v>0</v>
      </c>
      <c r="AS14" s="46">
        <v>12</v>
      </c>
      <c r="AT14" s="48">
        <f t="shared" si="19"/>
        <v>5.687203791469194</v>
      </c>
      <c r="AU14" s="50">
        <v>0</v>
      </c>
      <c r="AV14" s="47">
        <f t="shared" si="20"/>
        <v>0</v>
      </c>
      <c r="AW14" s="46">
        <v>3</v>
      </c>
      <c r="AX14" s="47">
        <f t="shared" si="21"/>
        <v>1.4218009478672986</v>
      </c>
      <c r="AY14" s="46">
        <v>0</v>
      </c>
      <c r="AZ14" s="47">
        <f t="shared" si="22"/>
        <v>0</v>
      </c>
      <c r="BA14" s="46">
        <v>2</v>
      </c>
      <c r="BB14" s="47">
        <f t="shared" si="23"/>
        <v>0.9478672985781991</v>
      </c>
      <c r="BC14" s="46">
        <v>39</v>
      </c>
      <c r="BD14" s="47">
        <f t="shared" si="24"/>
        <v>18.48341232227488</v>
      </c>
      <c r="BE14" s="50">
        <v>0</v>
      </c>
      <c r="BF14" s="47">
        <f t="shared" si="25"/>
        <v>0</v>
      </c>
      <c r="BG14" s="46">
        <v>26</v>
      </c>
      <c r="BH14" s="47">
        <f t="shared" si="26"/>
        <v>12.322274881516588</v>
      </c>
      <c r="BI14" s="46">
        <v>13</v>
      </c>
      <c r="BJ14" s="47">
        <f t="shared" si="27"/>
        <v>6.161137440758294</v>
      </c>
      <c r="BK14" s="46"/>
      <c r="BL14" s="47"/>
      <c r="BM14" s="46"/>
      <c r="BN14" s="47"/>
      <c r="BO14" s="46"/>
      <c r="BP14" s="47"/>
      <c r="BQ14" s="46"/>
      <c r="BR14" s="47"/>
      <c r="BS14" s="46"/>
      <c r="BT14" s="47"/>
    </row>
    <row r="15" spans="1:72" ht="12.75">
      <c r="A15" s="44">
        <v>11</v>
      </c>
      <c r="B15" s="45" t="s">
        <v>46</v>
      </c>
      <c r="C15" s="46">
        <v>1017</v>
      </c>
      <c r="D15" s="46">
        <v>288</v>
      </c>
      <c r="E15" s="46">
        <f t="shared" si="0"/>
        <v>729</v>
      </c>
      <c r="F15" s="47">
        <f t="shared" si="1"/>
        <v>71.68141592920354</v>
      </c>
      <c r="G15" s="46">
        <v>8</v>
      </c>
      <c r="H15" s="46">
        <f t="shared" si="2"/>
        <v>280</v>
      </c>
      <c r="I15" s="46">
        <v>23</v>
      </c>
      <c r="J15" s="47">
        <f t="shared" si="3"/>
        <v>8.214285714285714</v>
      </c>
      <c r="K15" s="46">
        <v>1</v>
      </c>
      <c r="L15" s="47">
        <f t="shared" si="4"/>
        <v>0.35714285714285715</v>
      </c>
      <c r="M15" s="46">
        <v>8</v>
      </c>
      <c r="N15" s="47">
        <f t="shared" si="5"/>
        <v>2.857142857142857</v>
      </c>
      <c r="O15" s="46">
        <v>0</v>
      </c>
      <c r="P15" s="47">
        <f t="shared" si="6"/>
        <v>0</v>
      </c>
      <c r="Q15" s="46">
        <v>0</v>
      </c>
      <c r="R15" s="47">
        <f t="shared" si="28"/>
        <v>0</v>
      </c>
      <c r="S15" s="46">
        <v>0</v>
      </c>
      <c r="T15" s="47">
        <f t="shared" si="7"/>
        <v>0</v>
      </c>
      <c r="U15" s="46">
        <v>0</v>
      </c>
      <c r="V15" s="47">
        <f t="shared" si="8"/>
        <v>0</v>
      </c>
      <c r="W15" s="46">
        <v>0</v>
      </c>
      <c r="X15" s="47">
        <f t="shared" si="9"/>
        <v>0</v>
      </c>
      <c r="Y15" s="46">
        <v>4</v>
      </c>
      <c r="Z15" s="47">
        <f t="shared" si="10"/>
        <v>1.4285714285714286</v>
      </c>
      <c r="AA15" s="46">
        <v>0</v>
      </c>
      <c r="AB15" s="47">
        <f t="shared" si="11"/>
        <v>0</v>
      </c>
      <c r="AC15" s="46">
        <v>4</v>
      </c>
      <c r="AD15" s="47">
        <f t="shared" si="29"/>
        <v>1.4285714285714286</v>
      </c>
      <c r="AE15" s="46">
        <v>33</v>
      </c>
      <c r="AF15" s="47">
        <f t="shared" si="12"/>
        <v>11.785714285714285</v>
      </c>
      <c r="AG15" s="46">
        <v>55</v>
      </c>
      <c r="AH15" s="47">
        <f t="shared" si="13"/>
        <v>19.642857142857142</v>
      </c>
      <c r="AI15" s="46">
        <v>7</v>
      </c>
      <c r="AJ15" s="47">
        <f t="shared" si="14"/>
        <v>2.5</v>
      </c>
      <c r="AK15" s="46">
        <v>15</v>
      </c>
      <c r="AL15" s="48">
        <f t="shared" si="15"/>
        <v>5.357142857142857</v>
      </c>
      <c r="AM15" s="46">
        <v>4</v>
      </c>
      <c r="AN15" s="47">
        <f t="shared" si="16"/>
        <v>1.4285714285714286</v>
      </c>
      <c r="AO15" s="46">
        <v>1</v>
      </c>
      <c r="AP15" s="47">
        <f t="shared" si="17"/>
        <v>0.35714285714285715</v>
      </c>
      <c r="AQ15" s="46">
        <v>0</v>
      </c>
      <c r="AR15" s="48">
        <f t="shared" si="18"/>
        <v>0</v>
      </c>
      <c r="AS15" s="46">
        <v>11</v>
      </c>
      <c r="AT15" s="48">
        <f t="shared" si="19"/>
        <v>3.9285714285714284</v>
      </c>
      <c r="AU15" s="50">
        <v>0</v>
      </c>
      <c r="AV15" s="47">
        <f t="shared" si="20"/>
        <v>0</v>
      </c>
      <c r="AW15" s="46">
        <v>8</v>
      </c>
      <c r="AX15" s="47">
        <f t="shared" si="21"/>
        <v>2.857142857142857</v>
      </c>
      <c r="AY15" s="46">
        <v>0</v>
      </c>
      <c r="AZ15" s="47">
        <f t="shared" si="22"/>
        <v>0</v>
      </c>
      <c r="BA15" s="46">
        <v>3</v>
      </c>
      <c r="BB15" s="47">
        <f t="shared" si="23"/>
        <v>1.0714285714285714</v>
      </c>
      <c r="BC15" s="46">
        <v>39</v>
      </c>
      <c r="BD15" s="47">
        <f t="shared" si="24"/>
        <v>13.928571428571429</v>
      </c>
      <c r="BE15" s="50">
        <v>0</v>
      </c>
      <c r="BF15" s="47">
        <f t="shared" si="25"/>
        <v>0</v>
      </c>
      <c r="BG15" s="46">
        <v>39</v>
      </c>
      <c r="BH15" s="47">
        <f t="shared" si="26"/>
        <v>13.928571428571429</v>
      </c>
      <c r="BI15" s="46">
        <v>25</v>
      </c>
      <c r="BJ15" s="47">
        <f t="shared" si="27"/>
        <v>8.928571428571429</v>
      </c>
      <c r="BK15" s="46"/>
      <c r="BL15" s="47"/>
      <c r="BM15" s="46"/>
      <c r="BN15" s="47"/>
      <c r="BO15" s="46"/>
      <c r="BP15" s="47"/>
      <c r="BQ15" s="46"/>
      <c r="BR15" s="47"/>
      <c r="BS15" s="46"/>
      <c r="BT15" s="47"/>
    </row>
    <row r="16" spans="1:72" ht="12.75">
      <c r="A16" s="44">
        <v>12</v>
      </c>
      <c r="B16" s="45" t="s">
        <v>46</v>
      </c>
      <c r="C16" s="46">
        <v>853</v>
      </c>
      <c r="D16" s="46">
        <v>294</v>
      </c>
      <c r="E16" s="46">
        <f t="shared" si="0"/>
        <v>559</v>
      </c>
      <c r="F16" s="47">
        <f t="shared" si="1"/>
        <v>65.53341148886284</v>
      </c>
      <c r="G16" s="46">
        <v>7</v>
      </c>
      <c r="H16" s="46">
        <f t="shared" si="2"/>
        <v>287</v>
      </c>
      <c r="I16" s="46">
        <v>24</v>
      </c>
      <c r="J16" s="47">
        <f t="shared" si="3"/>
        <v>8.362369337979095</v>
      </c>
      <c r="K16" s="46">
        <v>2</v>
      </c>
      <c r="L16" s="47">
        <f t="shared" si="4"/>
        <v>0.6968641114982579</v>
      </c>
      <c r="M16" s="46">
        <v>2</v>
      </c>
      <c r="N16" s="47">
        <f t="shared" si="5"/>
        <v>0.6968641114982579</v>
      </c>
      <c r="O16" s="46">
        <v>0</v>
      </c>
      <c r="P16" s="47">
        <f t="shared" si="6"/>
        <v>0</v>
      </c>
      <c r="Q16" s="46">
        <v>0</v>
      </c>
      <c r="R16" s="47">
        <f t="shared" si="28"/>
        <v>0</v>
      </c>
      <c r="S16" s="46">
        <v>0</v>
      </c>
      <c r="T16" s="47">
        <f t="shared" si="7"/>
        <v>0</v>
      </c>
      <c r="U16" s="46">
        <v>0</v>
      </c>
      <c r="V16" s="47">
        <f t="shared" si="8"/>
        <v>0</v>
      </c>
      <c r="W16" s="46">
        <v>2</v>
      </c>
      <c r="X16" s="47">
        <f t="shared" si="9"/>
        <v>0.6968641114982579</v>
      </c>
      <c r="Y16" s="46">
        <v>6</v>
      </c>
      <c r="Z16" s="47">
        <f t="shared" si="10"/>
        <v>2.0905923344947737</v>
      </c>
      <c r="AA16" s="46">
        <v>1</v>
      </c>
      <c r="AB16" s="47">
        <f t="shared" si="11"/>
        <v>0.34843205574912894</v>
      </c>
      <c r="AC16" s="46">
        <v>0</v>
      </c>
      <c r="AD16" s="47">
        <f t="shared" si="29"/>
        <v>0</v>
      </c>
      <c r="AE16" s="46">
        <v>52</v>
      </c>
      <c r="AF16" s="47">
        <f t="shared" si="12"/>
        <v>18.118466898954704</v>
      </c>
      <c r="AG16" s="46">
        <v>57</v>
      </c>
      <c r="AH16" s="47">
        <f t="shared" si="13"/>
        <v>19.860627177700348</v>
      </c>
      <c r="AI16" s="46">
        <v>6</v>
      </c>
      <c r="AJ16" s="47">
        <f t="shared" si="14"/>
        <v>2.0905923344947737</v>
      </c>
      <c r="AK16" s="46">
        <v>7</v>
      </c>
      <c r="AL16" s="48">
        <f t="shared" si="15"/>
        <v>2.4390243902439024</v>
      </c>
      <c r="AM16" s="46">
        <v>2</v>
      </c>
      <c r="AN16" s="47">
        <f t="shared" si="16"/>
        <v>0.6968641114982579</v>
      </c>
      <c r="AO16" s="46">
        <v>3</v>
      </c>
      <c r="AP16" s="47">
        <f t="shared" si="17"/>
        <v>1.0452961672473868</v>
      </c>
      <c r="AQ16" s="46">
        <v>0</v>
      </c>
      <c r="AR16" s="48">
        <f t="shared" si="18"/>
        <v>0</v>
      </c>
      <c r="AS16" s="46">
        <v>6</v>
      </c>
      <c r="AT16" s="48">
        <f t="shared" si="19"/>
        <v>2.0905923344947737</v>
      </c>
      <c r="AU16" s="50">
        <v>0</v>
      </c>
      <c r="AV16" s="47">
        <f t="shared" si="20"/>
        <v>0</v>
      </c>
      <c r="AW16" s="46">
        <v>11</v>
      </c>
      <c r="AX16" s="47">
        <f t="shared" si="21"/>
        <v>3.8327526132404177</v>
      </c>
      <c r="AY16" s="46">
        <v>0</v>
      </c>
      <c r="AZ16" s="47">
        <f t="shared" si="22"/>
        <v>0</v>
      </c>
      <c r="BA16" s="46">
        <v>5</v>
      </c>
      <c r="BB16" s="47">
        <f t="shared" si="23"/>
        <v>1.7421602787456445</v>
      </c>
      <c r="BC16" s="46">
        <v>48</v>
      </c>
      <c r="BD16" s="47">
        <f t="shared" si="24"/>
        <v>16.72473867595819</v>
      </c>
      <c r="BE16" s="50">
        <v>0</v>
      </c>
      <c r="BF16" s="47">
        <f t="shared" si="25"/>
        <v>0</v>
      </c>
      <c r="BG16" s="46">
        <v>32</v>
      </c>
      <c r="BH16" s="47">
        <f t="shared" si="26"/>
        <v>11.149825783972126</v>
      </c>
      <c r="BI16" s="46">
        <v>21</v>
      </c>
      <c r="BJ16" s="47">
        <f t="shared" si="27"/>
        <v>7.317073170731707</v>
      </c>
      <c r="BK16" s="46"/>
      <c r="BL16" s="47"/>
      <c r="BM16" s="46"/>
      <c r="BN16" s="47"/>
      <c r="BO16" s="46"/>
      <c r="BP16" s="47"/>
      <c r="BQ16" s="46"/>
      <c r="BR16" s="47"/>
      <c r="BS16" s="46"/>
      <c r="BT16" s="47"/>
    </row>
    <row r="17" spans="1:72" ht="12.75">
      <c r="A17" s="44">
        <v>13</v>
      </c>
      <c r="B17" s="45" t="s">
        <v>47</v>
      </c>
      <c r="C17" s="46">
        <v>864</v>
      </c>
      <c r="D17" s="46">
        <v>176</v>
      </c>
      <c r="E17" s="46">
        <f t="shared" si="0"/>
        <v>688</v>
      </c>
      <c r="F17" s="47">
        <f t="shared" si="1"/>
        <v>79.62962962962963</v>
      </c>
      <c r="G17" s="46">
        <v>7</v>
      </c>
      <c r="H17" s="46">
        <f t="shared" si="2"/>
        <v>169</v>
      </c>
      <c r="I17" s="46">
        <v>19</v>
      </c>
      <c r="J17" s="47">
        <f t="shared" si="3"/>
        <v>11.242603550295858</v>
      </c>
      <c r="K17" s="46">
        <v>3</v>
      </c>
      <c r="L17" s="47">
        <f t="shared" si="4"/>
        <v>1.7751479289940828</v>
      </c>
      <c r="M17" s="46">
        <v>1</v>
      </c>
      <c r="N17" s="47">
        <f t="shared" si="5"/>
        <v>0.591715976331361</v>
      </c>
      <c r="O17" s="46">
        <v>0</v>
      </c>
      <c r="P17" s="47">
        <f t="shared" si="6"/>
        <v>0</v>
      </c>
      <c r="Q17" s="46">
        <v>0</v>
      </c>
      <c r="R17" s="47">
        <f t="shared" si="28"/>
        <v>0</v>
      </c>
      <c r="S17" s="46">
        <v>0</v>
      </c>
      <c r="T17" s="47">
        <f t="shared" si="7"/>
        <v>0</v>
      </c>
      <c r="U17" s="46">
        <v>0</v>
      </c>
      <c r="V17" s="47">
        <f t="shared" si="8"/>
        <v>0</v>
      </c>
      <c r="W17" s="46">
        <v>0</v>
      </c>
      <c r="X17" s="47">
        <f t="shared" si="9"/>
        <v>0</v>
      </c>
      <c r="Y17" s="46">
        <v>7</v>
      </c>
      <c r="Z17" s="47">
        <f t="shared" si="10"/>
        <v>4.142011834319527</v>
      </c>
      <c r="AA17" s="46">
        <v>0</v>
      </c>
      <c r="AB17" s="47">
        <f t="shared" si="11"/>
        <v>0</v>
      </c>
      <c r="AC17" s="46">
        <v>0</v>
      </c>
      <c r="AD17" s="47">
        <f t="shared" si="29"/>
        <v>0</v>
      </c>
      <c r="AE17" s="46">
        <v>16</v>
      </c>
      <c r="AF17" s="47">
        <f t="shared" si="12"/>
        <v>9.467455621301776</v>
      </c>
      <c r="AG17" s="46">
        <v>18</v>
      </c>
      <c r="AH17" s="47">
        <f t="shared" si="13"/>
        <v>10.650887573964498</v>
      </c>
      <c r="AI17" s="46">
        <v>3</v>
      </c>
      <c r="AJ17" s="47">
        <f t="shared" si="14"/>
        <v>1.7751479289940828</v>
      </c>
      <c r="AK17" s="46">
        <v>10</v>
      </c>
      <c r="AL17" s="48">
        <f t="shared" si="15"/>
        <v>5.9171597633136095</v>
      </c>
      <c r="AM17" s="46">
        <v>2</v>
      </c>
      <c r="AN17" s="47">
        <f t="shared" si="16"/>
        <v>1.183431952662722</v>
      </c>
      <c r="AO17" s="46">
        <v>6</v>
      </c>
      <c r="AP17" s="47">
        <f t="shared" si="17"/>
        <v>3.5502958579881656</v>
      </c>
      <c r="AQ17" s="46">
        <v>0</v>
      </c>
      <c r="AR17" s="48">
        <f t="shared" si="18"/>
        <v>0</v>
      </c>
      <c r="AS17" s="46">
        <v>6</v>
      </c>
      <c r="AT17" s="48">
        <f t="shared" si="19"/>
        <v>3.5502958579881656</v>
      </c>
      <c r="AU17" s="50">
        <v>0</v>
      </c>
      <c r="AV17" s="47">
        <f t="shared" si="20"/>
        <v>0</v>
      </c>
      <c r="AW17" s="46">
        <v>6</v>
      </c>
      <c r="AX17" s="47">
        <f t="shared" si="21"/>
        <v>3.5502958579881656</v>
      </c>
      <c r="AY17" s="46">
        <v>0</v>
      </c>
      <c r="AZ17" s="47">
        <f t="shared" si="22"/>
        <v>0</v>
      </c>
      <c r="BA17" s="46">
        <v>1</v>
      </c>
      <c r="BB17" s="47">
        <f t="shared" si="23"/>
        <v>0.591715976331361</v>
      </c>
      <c r="BC17" s="46">
        <v>28</v>
      </c>
      <c r="BD17" s="47">
        <f t="shared" si="24"/>
        <v>16.56804733727811</v>
      </c>
      <c r="BE17" s="50">
        <v>0</v>
      </c>
      <c r="BF17" s="47">
        <f t="shared" si="25"/>
        <v>0</v>
      </c>
      <c r="BG17" s="46">
        <v>30</v>
      </c>
      <c r="BH17" s="47">
        <f t="shared" si="26"/>
        <v>17.75147928994083</v>
      </c>
      <c r="BI17" s="46">
        <v>13</v>
      </c>
      <c r="BJ17" s="47">
        <f t="shared" si="27"/>
        <v>7.6923076923076925</v>
      </c>
      <c r="BK17" s="46"/>
      <c r="BL17" s="47"/>
      <c r="BM17" s="46"/>
      <c r="BN17" s="47"/>
      <c r="BO17" s="46"/>
      <c r="BP17" s="47"/>
      <c r="BQ17" s="46"/>
      <c r="BR17" s="47"/>
      <c r="BS17" s="46"/>
      <c r="BT17" s="47"/>
    </row>
    <row r="18" spans="1:72" ht="12.75">
      <c r="A18" s="44">
        <v>14</v>
      </c>
      <c r="B18" s="45" t="s">
        <v>48</v>
      </c>
      <c r="C18" s="46">
        <v>603</v>
      </c>
      <c r="D18" s="46">
        <v>118</v>
      </c>
      <c r="E18" s="46">
        <f t="shared" si="0"/>
        <v>485</v>
      </c>
      <c r="F18" s="47">
        <f t="shared" si="1"/>
        <v>80.43117744610282</v>
      </c>
      <c r="G18" s="46">
        <v>1</v>
      </c>
      <c r="H18" s="46">
        <f t="shared" si="2"/>
        <v>117</v>
      </c>
      <c r="I18" s="46">
        <v>9</v>
      </c>
      <c r="J18" s="47">
        <f t="shared" si="3"/>
        <v>7.6923076923076925</v>
      </c>
      <c r="K18" s="46">
        <v>1</v>
      </c>
      <c r="L18" s="47">
        <f t="shared" si="4"/>
        <v>0.8547008547008548</v>
      </c>
      <c r="M18" s="46">
        <v>1</v>
      </c>
      <c r="N18" s="47">
        <f t="shared" si="5"/>
        <v>0.8547008547008548</v>
      </c>
      <c r="O18" s="46">
        <v>0</v>
      </c>
      <c r="P18" s="47">
        <f t="shared" si="6"/>
        <v>0</v>
      </c>
      <c r="Q18" s="46">
        <v>0</v>
      </c>
      <c r="R18" s="47">
        <f t="shared" si="28"/>
        <v>0</v>
      </c>
      <c r="S18" s="46">
        <v>0</v>
      </c>
      <c r="T18" s="47">
        <f t="shared" si="7"/>
        <v>0</v>
      </c>
      <c r="U18" s="46">
        <v>0</v>
      </c>
      <c r="V18" s="47">
        <f t="shared" si="8"/>
        <v>0</v>
      </c>
      <c r="W18" s="46">
        <v>0</v>
      </c>
      <c r="X18" s="47">
        <f t="shared" si="9"/>
        <v>0</v>
      </c>
      <c r="Y18" s="46">
        <v>2</v>
      </c>
      <c r="Z18" s="47">
        <f t="shared" si="10"/>
        <v>1.7094017094017095</v>
      </c>
      <c r="AA18" s="46">
        <v>1</v>
      </c>
      <c r="AB18" s="47">
        <f t="shared" si="11"/>
        <v>0.8547008547008548</v>
      </c>
      <c r="AC18" s="46">
        <v>0</v>
      </c>
      <c r="AD18" s="47">
        <f t="shared" si="29"/>
        <v>0</v>
      </c>
      <c r="AE18" s="46">
        <v>14</v>
      </c>
      <c r="AF18" s="47">
        <f t="shared" si="12"/>
        <v>11.965811965811966</v>
      </c>
      <c r="AG18" s="46">
        <v>26</v>
      </c>
      <c r="AH18" s="47">
        <f t="shared" si="13"/>
        <v>22.22222222222222</v>
      </c>
      <c r="AI18" s="46">
        <v>2</v>
      </c>
      <c r="AJ18" s="47">
        <f t="shared" si="14"/>
        <v>1.7094017094017095</v>
      </c>
      <c r="AK18" s="46">
        <v>5</v>
      </c>
      <c r="AL18" s="48">
        <f t="shared" si="15"/>
        <v>4.273504273504273</v>
      </c>
      <c r="AM18" s="46">
        <v>1</v>
      </c>
      <c r="AN18" s="47">
        <f t="shared" si="16"/>
        <v>0.8547008547008548</v>
      </c>
      <c r="AO18" s="46">
        <v>1</v>
      </c>
      <c r="AP18" s="47">
        <f t="shared" si="17"/>
        <v>0.8547008547008548</v>
      </c>
      <c r="AQ18" s="46">
        <v>0</v>
      </c>
      <c r="AR18" s="48">
        <f t="shared" si="18"/>
        <v>0</v>
      </c>
      <c r="AS18" s="46">
        <v>6</v>
      </c>
      <c r="AT18" s="48">
        <f t="shared" si="19"/>
        <v>5.128205128205128</v>
      </c>
      <c r="AU18" s="50">
        <v>0</v>
      </c>
      <c r="AV18" s="47">
        <f t="shared" si="20"/>
        <v>0</v>
      </c>
      <c r="AW18" s="46">
        <v>6</v>
      </c>
      <c r="AX18" s="47">
        <f t="shared" si="21"/>
        <v>5.128205128205128</v>
      </c>
      <c r="AY18" s="46">
        <v>0</v>
      </c>
      <c r="AZ18" s="47">
        <f t="shared" si="22"/>
        <v>0</v>
      </c>
      <c r="BA18" s="46">
        <v>2</v>
      </c>
      <c r="BB18" s="47">
        <f t="shared" si="23"/>
        <v>1.7094017094017095</v>
      </c>
      <c r="BC18" s="46">
        <v>16</v>
      </c>
      <c r="BD18" s="47">
        <f t="shared" si="24"/>
        <v>13.675213675213676</v>
      </c>
      <c r="BE18" s="50">
        <v>0</v>
      </c>
      <c r="BF18" s="47">
        <f t="shared" si="25"/>
        <v>0</v>
      </c>
      <c r="BG18" s="46">
        <v>18</v>
      </c>
      <c r="BH18" s="47">
        <f t="shared" si="26"/>
        <v>15.384615384615385</v>
      </c>
      <c r="BI18" s="46">
        <v>6</v>
      </c>
      <c r="BJ18" s="47">
        <f t="shared" si="27"/>
        <v>5.128205128205128</v>
      </c>
      <c r="BK18" s="46"/>
      <c r="BL18" s="47"/>
      <c r="BM18" s="46"/>
      <c r="BN18" s="47"/>
      <c r="BO18" s="46"/>
      <c r="BP18" s="47"/>
      <c r="BQ18" s="46"/>
      <c r="BR18" s="47"/>
      <c r="BS18" s="46"/>
      <c r="BT18" s="47"/>
    </row>
    <row r="19" spans="1:72" ht="12.75">
      <c r="A19" s="44">
        <v>15</v>
      </c>
      <c r="B19" s="45" t="s">
        <v>49</v>
      </c>
      <c r="C19" s="46">
        <v>1204</v>
      </c>
      <c r="D19" s="46">
        <v>399</v>
      </c>
      <c r="E19" s="46">
        <f t="shared" si="0"/>
        <v>805</v>
      </c>
      <c r="F19" s="47">
        <f t="shared" si="1"/>
        <v>66.86046511627907</v>
      </c>
      <c r="G19" s="46">
        <v>15</v>
      </c>
      <c r="H19" s="46">
        <f t="shared" si="2"/>
        <v>384</v>
      </c>
      <c r="I19" s="46">
        <v>32</v>
      </c>
      <c r="J19" s="47">
        <f t="shared" si="3"/>
        <v>8.333333333333332</v>
      </c>
      <c r="K19" s="46">
        <v>3</v>
      </c>
      <c r="L19" s="47">
        <f t="shared" si="4"/>
        <v>0.78125</v>
      </c>
      <c r="M19" s="46">
        <v>0</v>
      </c>
      <c r="N19" s="47">
        <f t="shared" si="5"/>
        <v>0</v>
      </c>
      <c r="O19" s="46">
        <v>0</v>
      </c>
      <c r="P19" s="47">
        <f t="shared" si="6"/>
        <v>0</v>
      </c>
      <c r="Q19" s="46">
        <v>0</v>
      </c>
      <c r="R19" s="47">
        <f t="shared" si="28"/>
        <v>0</v>
      </c>
      <c r="S19" s="46">
        <v>1</v>
      </c>
      <c r="T19" s="47">
        <f t="shared" si="7"/>
        <v>0.26041666666666663</v>
      </c>
      <c r="U19" s="46">
        <v>0</v>
      </c>
      <c r="V19" s="47">
        <f t="shared" si="8"/>
        <v>0</v>
      </c>
      <c r="W19" s="46">
        <v>0</v>
      </c>
      <c r="X19" s="47">
        <f t="shared" si="9"/>
        <v>0</v>
      </c>
      <c r="Y19" s="46">
        <v>6</v>
      </c>
      <c r="Z19" s="47">
        <f t="shared" si="10"/>
        <v>1.5625</v>
      </c>
      <c r="AA19" s="46">
        <v>0</v>
      </c>
      <c r="AB19" s="47">
        <f t="shared" si="11"/>
        <v>0</v>
      </c>
      <c r="AC19" s="46">
        <v>2</v>
      </c>
      <c r="AD19" s="47">
        <f t="shared" si="29"/>
        <v>0.5208333333333333</v>
      </c>
      <c r="AE19" s="46">
        <v>56</v>
      </c>
      <c r="AF19" s="47">
        <f t="shared" si="12"/>
        <v>14.583333333333334</v>
      </c>
      <c r="AG19" s="46">
        <v>13</v>
      </c>
      <c r="AH19" s="47">
        <f t="shared" si="13"/>
        <v>3.3854166666666665</v>
      </c>
      <c r="AI19" s="46">
        <v>1</v>
      </c>
      <c r="AJ19" s="47">
        <f t="shared" si="14"/>
        <v>0.26041666666666663</v>
      </c>
      <c r="AK19" s="46">
        <v>23</v>
      </c>
      <c r="AL19" s="48">
        <f t="shared" si="15"/>
        <v>5.989583333333334</v>
      </c>
      <c r="AM19" s="46">
        <v>0</v>
      </c>
      <c r="AN19" s="47">
        <f t="shared" si="16"/>
        <v>0</v>
      </c>
      <c r="AO19" s="46">
        <v>5</v>
      </c>
      <c r="AP19" s="47">
        <f t="shared" si="17"/>
        <v>1.3020833333333335</v>
      </c>
      <c r="AQ19" s="46">
        <v>0</v>
      </c>
      <c r="AR19" s="48">
        <f t="shared" si="18"/>
        <v>0</v>
      </c>
      <c r="AS19" s="46">
        <v>21</v>
      </c>
      <c r="AT19" s="48">
        <f t="shared" si="19"/>
        <v>5.46875</v>
      </c>
      <c r="AU19" s="50">
        <v>0</v>
      </c>
      <c r="AV19" s="47">
        <f t="shared" si="20"/>
        <v>0</v>
      </c>
      <c r="AW19" s="46">
        <v>4</v>
      </c>
      <c r="AX19" s="47">
        <f t="shared" si="21"/>
        <v>1.0416666666666665</v>
      </c>
      <c r="AY19" s="46">
        <v>0</v>
      </c>
      <c r="AZ19" s="47">
        <f t="shared" si="22"/>
        <v>0</v>
      </c>
      <c r="BA19" s="46">
        <v>3</v>
      </c>
      <c r="BB19" s="47">
        <f t="shared" si="23"/>
        <v>0.78125</v>
      </c>
      <c r="BC19" s="46">
        <v>144</v>
      </c>
      <c r="BD19" s="47">
        <f t="shared" si="24"/>
        <v>37.5</v>
      </c>
      <c r="BE19" s="50">
        <v>0</v>
      </c>
      <c r="BF19" s="47">
        <f t="shared" si="25"/>
        <v>0</v>
      </c>
      <c r="BG19" s="46">
        <v>59</v>
      </c>
      <c r="BH19" s="47">
        <f t="shared" si="26"/>
        <v>15.364583333333334</v>
      </c>
      <c r="BI19" s="46">
        <v>11</v>
      </c>
      <c r="BJ19" s="47">
        <f t="shared" si="27"/>
        <v>2.864583333333333</v>
      </c>
      <c r="BK19" s="46"/>
      <c r="BL19" s="47"/>
      <c r="BM19" s="46"/>
      <c r="BN19" s="47"/>
      <c r="BO19" s="46"/>
      <c r="BP19" s="47"/>
      <c r="BQ19" s="46"/>
      <c r="BR19" s="47"/>
      <c r="BS19" s="46"/>
      <c r="BT19" s="47"/>
    </row>
    <row r="20" spans="1:72" ht="12.75">
      <c r="A20" s="44">
        <v>16</v>
      </c>
      <c r="B20" s="45" t="s">
        <v>50</v>
      </c>
      <c r="C20" s="46">
        <v>1023</v>
      </c>
      <c r="D20" s="46">
        <v>327</v>
      </c>
      <c r="E20" s="46">
        <f t="shared" si="0"/>
        <v>696</v>
      </c>
      <c r="F20" s="47">
        <f t="shared" si="1"/>
        <v>68.03519061583577</v>
      </c>
      <c r="G20" s="46">
        <v>10</v>
      </c>
      <c r="H20" s="46">
        <f t="shared" si="2"/>
        <v>317</v>
      </c>
      <c r="I20" s="46">
        <v>21</v>
      </c>
      <c r="J20" s="47">
        <f t="shared" si="3"/>
        <v>6.624605678233439</v>
      </c>
      <c r="K20" s="46">
        <v>1</v>
      </c>
      <c r="L20" s="47">
        <f t="shared" si="4"/>
        <v>0.31545741324921134</v>
      </c>
      <c r="M20" s="46">
        <v>6</v>
      </c>
      <c r="N20" s="47">
        <f t="shared" si="5"/>
        <v>1.8927444794952681</v>
      </c>
      <c r="O20" s="46">
        <v>0</v>
      </c>
      <c r="P20" s="47">
        <f t="shared" si="6"/>
        <v>0</v>
      </c>
      <c r="Q20" s="46">
        <v>0</v>
      </c>
      <c r="R20" s="47">
        <f t="shared" si="28"/>
        <v>0</v>
      </c>
      <c r="S20" s="46">
        <v>0</v>
      </c>
      <c r="T20" s="47">
        <f t="shared" si="7"/>
        <v>0</v>
      </c>
      <c r="U20" s="46">
        <v>0</v>
      </c>
      <c r="V20" s="47">
        <f t="shared" si="8"/>
        <v>0</v>
      </c>
      <c r="W20" s="46">
        <v>0</v>
      </c>
      <c r="X20" s="47">
        <f t="shared" si="9"/>
        <v>0</v>
      </c>
      <c r="Y20" s="46">
        <v>9</v>
      </c>
      <c r="Z20" s="47">
        <f t="shared" si="10"/>
        <v>2.8391167192429023</v>
      </c>
      <c r="AA20" s="46">
        <v>1</v>
      </c>
      <c r="AB20" s="47">
        <f t="shared" si="11"/>
        <v>0.31545741324921134</v>
      </c>
      <c r="AC20" s="46">
        <v>3</v>
      </c>
      <c r="AD20" s="47">
        <f t="shared" si="29"/>
        <v>0.9463722397476341</v>
      </c>
      <c r="AE20" s="46">
        <v>56</v>
      </c>
      <c r="AF20" s="47">
        <f t="shared" si="12"/>
        <v>17.665615141955836</v>
      </c>
      <c r="AG20" s="46">
        <v>48</v>
      </c>
      <c r="AH20" s="47">
        <f t="shared" si="13"/>
        <v>15.141955835962145</v>
      </c>
      <c r="AI20" s="46">
        <v>2</v>
      </c>
      <c r="AJ20" s="47">
        <f t="shared" si="14"/>
        <v>0.6309148264984227</v>
      </c>
      <c r="AK20" s="46">
        <v>18</v>
      </c>
      <c r="AL20" s="48">
        <f t="shared" si="15"/>
        <v>5.678233438485805</v>
      </c>
      <c r="AM20" s="46">
        <v>1</v>
      </c>
      <c r="AN20" s="47">
        <f t="shared" si="16"/>
        <v>0.31545741324921134</v>
      </c>
      <c r="AO20" s="46">
        <v>6</v>
      </c>
      <c r="AP20" s="47">
        <f t="shared" si="17"/>
        <v>1.8927444794952681</v>
      </c>
      <c r="AQ20" s="46">
        <v>0</v>
      </c>
      <c r="AR20" s="48">
        <f t="shared" si="18"/>
        <v>0</v>
      </c>
      <c r="AS20" s="46">
        <v>6</v>
      </c>
      <c r="AT20" s="48">
        <f t="shared" si="19"/>
        <v>1.8927444794952681</v>
      </c>
      <c r="AU20" s="50">
        <v>0</v>
      </c>
      <c r="AV20" s="47">
        <f t="shared" si="20"/>
        <v>0</v>
      </c>
      <c r="AW20" s="46">
        <v>8</v>
      </c>
      <c r="AX20" s="47">
        <f t="shared" si="21"/>
        <v>2.5236593059936907</v>
      </c>
      <c r="AY20" s="46">
        <v>0</v>
      </c>
      <c r="AZ20" s="47">
        <f t="shared" si="22"/>
        <v>0</v>
      </c>
      <c r="BA20" s="46">
        <v>1</v>
      </c>
      <c r="BB20" s="47">
        <f t="shared" si="23"/>
        <v>0.31545741324921134</v>
      </c>
      <c r="BC20" s="46">
        <v>62</v>
      </c>
      <c r="BD20" s="47">
        <f t="shared" si="24"/>
        <v>19.558359621451103</v>
      </c>
      <c r="BE20" s="50">
        <v>0</v>
      </c>
      <c r="BF20" s="47">
        <f t="shared" si="25"/>
        <v>0</v>
      </c>
      <c r="BG20" s="46">
        <v>43</v>
      </c>
      <c r="BH20" s="47">
        <f t="shared" si="26"/>
        <v>13.564668769716087</v>
      </c>
      <c r="BI20" s="46">
        <v>25</v>
      </c>
      <c r="BJ20" s="47">
        <f t="shared" si="27"/>
        <v>7.886435331230284</v>
      </c>
      <c r="BK20" s="46"/>
      <c r="BL20" s="47"/>
      <c r="BM20" s="46"/>
      <c r="BN20" s="47"/>
      <c r="BO20" s="46"/>
      <c r="BP20" s="47"/>
      <c r="BQ20" s="46"/>
      <c r="BR20" s="47"/>
      <c r="BS20" s="46"/>
      <c r="BT20" s="47"/>
    </row>
    <row r="21" spans="1:72" ht="12.75">
      <c r="A21" s="44">
        <v>17</v>
      </c>
      <c r="B21" s="45" t="s">
        <v>51</v>
      </c>
      <c r="C21" s="46">
        <v>475</v>
      </c>
      <c r="D21" s="46">
        <v>125</v>
      </c>
      <c r="E21" s="46">
        <f t="shared" si="0"/>
        <v>350</v>
      </c>
      <c r="F21" s="47">
        <f t="shared" si="1"/>
        <v>73.68421052631578</v>
      </c>
      <c r="G21" s="46">
        <v>10</v>
      </c>
      <c r="H21" s="46">
        <f t="shared" si="2"/>
        <v>115</v>
      </c>
      <c r="I21" s="46">
        <v>16</v>
      </c>
      <c r="J21" s="47">
        <f t="shared" si="3"/>
        <v>13.91304347826087</v>
      </c>
      <c r="K21" s="46">
        <v>1</v>
      </c>
      <c r="L21" s="47">
        <f t="shared" si="4"/>
        <v>0.8695652173913043</v>
      </c>
      <c r="M21" s="46">
        <v>0</v>
      </c>
      <c r="N21" s="47">
        <f t="shared" si="5"/>
        <v>0</v>
      </c>
      <c r="O21" s="46">
        <v>0</v>
      </c>
      <c r="P21" s="47">
        <f t="shared" si="6"/>
        <v>0</v>
      </c>
      <c r="Q21" s="46">
        <v>0</v>
      </c>
      <c r="R21" s="47">
        <f t="shared" si="28"/>
        <v>0</v>
      </c>
      <c r="S21" s="46">
        <v>1</v>
      </c>
      <c r="T21" s="47">
        <f t="shared" si="7"/>
        <v>0.8695652173913043</v>
      </c>
      <c r="U21" s="46">
        <v>0</v>
      </c>
      <c r="V21" s="47">
        <f t="shared" si="8"/>
        <v>0</v>
      </c>
      <c r="W21" s="46">
        <v>0</v>
      </c>
      <c r="X21" s="47">
        <f t="shared" si="9"/>
        <v>0</v>
      </c>
      <c r="Y21" s="46">
        <v>3</v>
      </c>
      <c r="Z21" s="47">
        <f t="shared" si="10"/>
        <v>2.608695652173913</v>
      </c>
      <c r="AA21" s="46">
        <v>1</v>
      </c>
      <c r="AB21" s="47">
        <f t="shared" si="11"/>
        <v>0.8695652173913043</v>
      </c>
      <c r="AC21" s="46">
        <v>1</v>
      </c>
      <c r="AD21" s="47">
        <f t="shared" si="29"/>
        <v>0.8695652173913043</v>
      </c>
      <c r="AE21" s="46">
        <v>11</v>
      </c>
      <c r="AF21" s="47">
        <f t="shared" si="12"/>
        <v>9.565217391304348</v>
      </c>
      <c r="AG21" s="46">
        <v>17</v>
      </c>
      <c r="AH21" s="47">
        <f t="shared" si="13"/>
        <v>14.782608695652174</v>
      </c>
      <c r="AI21" s="46">
        <v>0</v>
      </c>
      <c r="AJ21" s="47">
        <f t="shared" si="14"/>
        <v>0</v>
      </c>
      <c r="AK21" s="46">
        <v>3</v>
      </c>
      <c r="AL21" s="48">
        <f t="shared" si="15"/>
        <v>2.608695652173913</v>
      </c>
      <c r="AM21" s="46">
        <v>1</v>
      </c>
      <c r="AN21" s="47">
        <f t="shared" si="16"/>
        <v>0.8695652173913043</v>
      </c>
      <c r="AO21" s="46">
        <v>3</v>
      </c>
      <c r="AP21" s="47">
        <f t="shared" si="17"/>
        <v>2.608695652173913</v>
      </c>
      <c r="AQ21" s="46">
        <v>0</v>
      </c>
      <c r="AR21" s="48">
        <f t="shared" si="18"/>
        <v>0</v>
      </c>
      <c r="AS21" s="46">
        <v>4</v>
      </c>
      <c r="AT21" s="48">
        <f t="shared" si="19"/>
        <v>3.4782608695652173</v>
      </c>
      <c r="AU21" s="50">
        <v>0</v>
      </c>
      <c r="AV21" s="47">
        <f t="shared" si="20"/>
        <v>0</v>
      </c>
      <c r="AW21" s="46">
        <v>1</v>
      </c>
      <c r="AX21" s="47">
        <f t="shared" si="21"/>
        <v>0.8695652173913043</v>
      </c>
      <c r="AY21" s="46">
        <v>0</v>
      </c>
      <c r="AZ21" s="47">
        <f t="shared" si="22"/>
        <v>0</v>
      </c>
      <c r="BA21" s="46">
        <v>4</v>
      </c>
      <c r="BB21" s="47">
        <f t="shared" si="23"/>
        <v>3.4782608695652173</v>
      </c>
      <c r="BC21" s="46">
        <v>18</v>
      </c>
      <c r="BD21" s="47">
        <f t="shared" si="24"/>
        <v>15.65217391304348</v>
      </c>
      <c r="BE21" s="50">
        <v>0</v>
      </c>
      <c r="BF21" s="47">
        <f t="shared" si="25"/>
        <v>0</v>
      </c>
      <c r="BG21" s="46">
        <v>22</v>
      </c>
      <c r="BH21" s="47">
        <f t="shared" si="26"/>
        <v>19.130434782608695</v>
      </c>
      <c r="BI21" s="46">
        <v>8</v>
      </c>
      <c r="BJ21" s="47">
        <f t="shared" si="27"/>
        <v>6.956521739130435</v>
      </c>
      <c r="BK21" s="46"/>
      <c r="BL21" s="47"/>
      <c r="BM21" s="46"/>
      <c r="BN21" s="47"/>
      <c r="BO21" s="46"/>
      <c r="BP21" s="47"/>
      <c r="BQ21" s="46"/>
      <c r="BR21" s="47"/>
      <c r="BS21" s="46"/>
      <c r="BT21" s="47"/>
    </row>
    <row r="22" spans="1:72" ht="13.5" thickBot="1">
      <c r="A22" s="44">
        <v>18</v>
      </c>
      <c r="B22" s="45" t="s">
        <v>52</v>
      </c>
      <c r="C22" s="46">
        <v>678</v>
      </c>
      <c r="D22" s="46">
        <v>223</v>
      </c>
      <c r="E22" s="46">
        <f t="shared" si="0"/>
        <v>455</v>
      </c>
      <c r="F22" s="47">
        <f t="shared" si="1"/>
        <v>67.10914454277285</v>
      </c>
      <c r="G22" s="46">
        <v>11</v>
      </c>
      <c r="H22" s="46">
        <f t="shared" si="2"/>
        <v>212</v>
      </c>
      <c r="I22" s="46">
        <v>18</v>
      </c>
      <c r="J22" s="47">
        <f t="shared" si="3"/>
        <v>8.49056603773585</v>
      </c>
      <c r="K22" s="46">
        <v>0</v>
      </c>
      <c r="L22" s="47">
        <f t="shared" si="4"/>
        <v>0</v>
      </c>
      <c r="M22" s="46">
        <v>2</v>
      </c>
      <c r="N22" s="47">
        <f t="shared" si="5"/>
        <v>0.9433962264150944</v>
      </c>
      <c r="O22" s="46">
        <v>0</v>
      </c>
      <c r="P22" s="47">
        <f t="shared" si="6"/>
        <v>0</v>
      </c>
      <c r="Q22" s="46">
        <v>0</v>
      </c>
      <c r="R22" s="47">
        <f t="shared" si="28"/>
        <v>0</v>
      </c>
      <c r="S22" s="46">
        <v>0</v>
      </c>
      <c r="T22" s="47">
        <f t="shared" si="7"/>
        <v>0</v>
      </c>
      <c r="U22" s="46">
        <v>0</v>
      </c>
      <c r="V22" s="47">
        <f t="shared" si="8"/>
        <v>0</v>
      </c>
      <c r="W22" s="46">
        <v>0</v>
      </c>
      <c r="X22" s="47">
        <f t="shared" si="9"/>
        <v>0</v>
      </c>
      <c r="Y22" s="46">
        <v>5</v>
      </c>
      <c r="Z22" s="47">
        <f t="shared" si="10"/>
        <v>2.358490566037736</v>
      </c>
      <c r="AA22" s="46">
        <v>1</v>
      </c>
      <c r="AB22" s="47">
        <f t="shared" si="11"/>
        <v>0.4716981132075472</v>
      </c>
      <c r="AC22" s="46">
        <v>0</v>
      </c>
      <c r="AD22" s="47">
        <f t="shared" si="29"/>
        <v>0</v>
      </c>
      <c r="AE22" s="46">
        <v>19</v>
      </c>
      <c r="AF22" s="47">
        <f t="shared" si="12"/>
        <v>8.962264150943396</v>
      </c>
      <c r="AG22" s="46">
        <v>48</v>
      </c>
      <c r="AH22" s="47">
        <f t="shared" si="13"/>
        <v>22.641509433962266</v>
      </c>
      <c r="AI22" s="46">
        <v>3</v>
      </c>
      <c r="AJ22" s="47">
        <f t="shared" si="14"/>
        <v>1.4150943396226416</v>
      </c>
      <c r="AK22" s="46">
        <v>7</v>
      </c>
      <c r="AL22" s="48">
        <f t="shared" si="15"/>
        <v>3.30188679245283</v>
      </c>
      <c r="AM22" s="46">
        <v>1</v>
      </c>
      <c r="AN22" s="47">
        <f t="shared" si="16"/>
        <v>0.4716981132075472</v>
      </c>
      <c r="AO22" s="46">
        <v>2</v>
      </c>
      <c r="AP22" s="47">
        <f t="shared" si="17"/>
        <v>0.9433962264150944</v>
      </c>
      <c r="AQ22" s="46">
        <v>0</v>
      </c>
      <c r="AR22" s="48">
        <f t="shared" si="18"/>
        <v>0</v>
      </c>
      <c r="AS22" s="46">
        <v>7</v>
      </c>
      <c r="AT22" s="48">
        <f t="shared" si="19"/>
        <v>3.30188679245283</v>
      </c>
      <c r="AU22" s="50">
        <v>0</v>
      </c>
      <c r="AV22" s="47">
        <f t="shared" si="20"/>
        <v>0</v>
      </c>
      <c r="AW22" s="46">
        <v>7</v>
      </c>
      <c r="AX22" s="47">
        <f t="shared" si="21"/>
        <v>3.30188679245283</v>
      </c>
      <c r="AY22" s="46">
        <v>0</v>
      </c>
      <c r="AZ22" s="47">
        <f t="shared" si="22"/>
        <v>0</v>
      </c>
      <c r="BA22" s="46">
        <v>5</v>
      </c>
      <c r="BB22" s="47">
        <f t="shared" si="23"/>
        <v>2.358490566037736</v>
      </c>
      <c r="BC22" s="46">
        <v>47</v>
      </c>
      <c r="BD22" s="47">
        <f t="shared" si="24"/>
        <v>22.169811320754718</v>
      </c>
      <c r="BE22" s="50">
        <v>0</v>
      </c>
      <c r="BF22" s="47">
        <f t="shared" si="25"/>
        <v>0</v>
      </c>
      <c r="BG22" s="46">
        <v>29</v>
      </c>
      <c r="BH22" s="47">
        <f t="shared" si="26"/>
        <v>13.679245283018867</v>
      </c>
      <c r="BI22" s="46">
        <v>11</v>
      </c>
      <c r="BJ22" s="47">
        <f t="shared" si="27"/>
        <v>5.188679245283019</v>
      </c>
      <c r="BK22" s="46"/>
      <c r="BL22" s="47"/>
      <c r="BM22" s="46"/>
      <c r="BN22" s="47"/>
      <c r="BO22" s="46"/>
      <c r="BP22" s="47"/>
      <c r="BQ22" s="46"/>
      <c r="BR22" s="47"/>
      <c r="BS22" s="46"/>
      <c r="BT22" s="47"/>
    </row>
    <row r="23" spans="1:72" ht="13.5" thickBot="1">
      <c r="A23" s="52" t="s">
        <v>53</v>
      </c>
      <c r="B23" s="53"/>
      <c r="C23" s="54">
        <f>SUM(C5:C22)</f>
        <v>15506</v>
      </c>
      <c r="D23" s="54">
        <f>SUM(D5:D22)</f>
        <v>4221</v>
      </c>
      <c r="E23" s="54">
        <f>SUM(E5:E22)</f>
        <v>11285</v>
      </c>
      <c r="F23" s="55">
        <f t="shared" si="1"/>
        <v>72.77827937572553</v>
      </c>
      <c r="G23" s="54">
        <f>SUM(G5:G22)</f>
        <v>135</v>
      </c>
      <c r="H23" s="54">
        <f>SUM(H5:H22)</f>
        <v>4086</v>
      </c>
      <c r="I23" s="54">
        <f>SUM(I5:I22)</f>
        <v>336</v>
      </c>
      <c r="J23" s="55">
        <f t="shared" si="3"/>
        <v>8.223201174743025</v>
      </c>
      <c r="K23" s="54">
        <f>SUM(K5:K22)</f>
        <v>21</v>
      </c>
      <c r="L23" s="55">
        <f t="shared" si="4"/>
        <v>0.5139500734214391</v>
      </c>
      <c r="M23" s="54">
        <f>SUM(M5:M22)</f>
        <v>45</v>
      </c>
      <c r="N23" s="55">
        <f t="shared" si="5"/>
        <v>1.1013215859030838</v>
      </c>
      <c r="O23" s="54">
        <f>SUM(O5:O22)</f>
        <v>0</v>
      </c>
      <c r="P23" s="55">
        <f t="shared" si="6"/>
        <v>0</v>
      </c>
      <c r="Q23" s="54">
        <f>SUM(Q5:Q22)</f>
        <v>0</v>
      </c>
      <c r="R23" s="55">
        <f t="shared" si="28"/>
        <v>0</v>
      </c>
      <c r="S23" s="54">
        <f>SUM(S5:S22)</f>
        <v>7</v>
      </c>
      <c r="T23" s="55">
        <f t="shared" si="7"/>
        <v>0.17131669114047968</v>
      </c>
      <c r="U23" s="54">
        <f>SUM(U5:U22)</f>
        <v>0</v>
      </c>
      <c r="V23" s="55">
        <f t="shared" si="8"/>
        <v>0</v>
      </c>
      <c r="W23" s="54">
        <f>SUM(W5:W22)</f>
        <v>3</v>
      </c>
      <c r="X23" s="55">
        <f t="shared" si="9"/>
        <v>0.07342143906020558</v>
      </c>
      <c r="Y23" s="54">
        <f>SUM(Y5:Y22)</f>
        <v>92</v>
      </c>
      <c r="Z23" s="55">
        <f t="shared" si="10"/>
        <v>2.2515907978463043</v>
      </c>
      <c r="AA23" s="54">
        <f>SUM(AA5:AA22)</f>
        <v>6</v>
      </c>
      <c r="AB23" s="56">
        <f t="shared" si="11"/>
        <v>0.14684287812041116</v>
      </c>
      <c r="AC23" s="54">
        <f>SUM(AC5:AC22)</f>
        <v>18</v>
      </c>
      <c r="AD23" s="55">
        <f t="shared" si="29"/>
        <v>0.4405286343612335</v>
      </c>
      <c r="AE23" s="54">
        <f>SUM(AE5:AE22)</f>
        <v>576</v>
      </c>
      <c r="AF23" s="55">
        <f t="shared" si="12"/>
        <v>14.096916299559473</v>
      </c>
      <c r="AG23" s="54">
        <f>SUM(AG5:AG22)</f>
        <v>673</v>
      </c>
      <c r="AH23" s="55">
        <f t="shared" si="13"/>
        <v>16.47087616250612</v>
      </c>
      <c r="AI23" s="54">
        <f>SUM(AI5:AI22)</f>
        <v>80</v>
      </c>
      <c r="AJ23" s="55">
        <f t="shared" si="14"/>
        <v>1.957905041605482</v>
      </c>
      <c r="AK23" s="54">
        <f>SUM(AK5:AK22)</f>
        <v>183</v>
      </c>
      <c r="AL23" s="57">
        <f t="shared" si="15"/>
        <v>4.47870778267254</v>
      </c>
      <c r="AM23" s="54">
        <f>SUM(AM5:AM22)</f>
        <v>33</v>
      </c>
      <c r="AN23" s="55">
        <f t="shared" si="16"/>
        <v>0.8076358296622614</v>
      </c>
      <c r="AO23" s="54">
        <f>SUM(AO5:AO22)</f>
        <v>70</v>
      </c>
      <c r="AP23" s="55">
        <f t="shared" si="17"/>
        <v>1.7131669114047967</v>
      </c>
      <c r="AQ23" s="54">
        <f>SUM(AQ5:AQ22)</f>
        <v>0</v>
      </c>
      <c r="AR23" s="57">
        <f t="shared" si="18"/>
        <v>0</v>
      </c>
      <c r="AS23" s="54">
        <f>SUM(AS5:AS22)</f>
        <v>155</v>
      </c>
      <c r="AT23" s="57">
        <f t="shared" si="19"/>
        <v>3.7934410181106215</v>
      </c>
      <c r="AU23" s="58">
        <f>SUM(AU5:AU22)</f>
        <v>0</v>
      </c>
      <c r="AV23" s="59">
        <f t="shared" si="20"/>
        <v>0</v>
      </c>
      <c r="AW23" s="58">
        <f>SUM(AW5:AW22)</f>
        <v>111</v>
      </c>
      <c r="AX23" s="59">
        <f t="shared" si="21"/>
        <v>2.7165932452276063</v>
      </c>
      <c r="AY23" s="58">
        <f>SUM(AY5:AY22)</f>
        <v>5</v>
      </c>
      <c r="AZ23" s="59">
        <f t="shared" si="22"/>
        <v>0.12236906510034262</v>
      </c>
      <c r="BA23" s="58">
        <f>SUM(BA5:BA22)</f>
        <v>46</v>
      </c>
      <c r="BB23" s="59">
        <f t="shared" si="23"/>
        <v>1.1257953989231522</v>
      </c>
      <c r="BC23" s="58">
        <f>SUM(BC5:BC22)</f>
        <v>722</v>
      </c>
      <c r="BD23" s="59">
        <f t="shared" si="24"/>
        <v>17.670093000489477</v>
      </c>
      <c r="BE23" s="58">
        <f>SUM(BE5:BE22)</f>
        <v>0</v>
      </c>
      <c r="BF23" s="59">
        <f t="shared" si="25"/>
        <v>0</v>
      </c>
      <c r="BG23" s="58">
        <f>SUM(BG5:BG22)</f>
        <v>642</v>
      </c>
      <c r="BH23" s="59">
        <f t="shared" si="26"/>
        <v>15.712187958883995</v>
      </c>
      <c r="BI23" s="58">
        <f>SUM(BI5:BI22)</f>
        <v>262</v>
      </c>
      <c r="BJ23" s="59">
        <f t="shared" si="27"/>
        <v>6.412139011257954</v>
      </c>
      <c r="BK23" s="58">
        <f>SUM(BK5:BK22)</f>
        <v>0</v>
      </c>
      <c r="BL23" s="59">
        <f>BK23/J23*100</f>
        <v>0</v>
      </c>
      <c r="BM23" s="58">
        <f>SUM(BM5:BM22)</f>
        <v>0</v>
      </c>
      <c r="BN23" s="59">
        <f>BM23/L23*100</f>
        <v>0</v>
      </c>
      <c r="BO23" s="58">
        <f>SUM(BO5:BO22)</f>
        <v>0</v>
      </c>
      <c r="BP23" s="59">
        <f>BO23/N23*100</f>
        <v>0</v>
      </c>
      <c r="BQ23" s="58">
        <f>SUM(BQ5:BQ22)</f>
        <v>0</v>
      </c>
      <c r="BR23" s="59" t="e">
        <f>BQ23/P23*100</f>
        <v>#DIV/0!</v>
      </c>
      <c r="BS23" s="58">
        <f>SUM(BS5:BS22)</f>
        <v>0</v>
      </c>
      <c r="BT23" s="59" t="e">
        <f>BS23/R23*100</f>
        <v>#DIV/0!</v>
      </c>
    </row>
    <row r="24" spans="1:72" ht="12.75">
      <c r="A24" s="60">
        <v>19</v>
      </c>
      <c r="B24" s="45" t="s">
        <v>54</v>
      </c>
      <c r="C24" s="61">
        <v>773</v>
      </c>
      <c r="D24" s="61">
        <v>239</v>
      </c>
      <c r="E24" s="46">
        <f aca="true" t="shared" si="30" ref="E24:E35">C24-D24</f>
        <v>534</v>
      </c>
      <c r="F24" s="47">
        <f t="shared" si="1"/>
        <v>69.08150064683053</v>
      </c>
      <c r="G24" s="61">
        <v>5</v>
      </c>
      <c r="H24" s="46">
        <f aca="true" t="shared" si="31" ref="H24:H35">D24-G24</f>
        <v>234</v>
      </c>
      <c r="I24" s="61">
        <v>24</v>
      </c>
      <c r="J24" s="47">
        <f t="shared" si="3"/>
        <v>10.256410256410255</v>
      </c>
      <c r="K24" s="61">
        <v>0</v>
      </c>
      <c r="L24" s="47">
        <f t="shared" si="4"/>
        <v>0</v>
      </c>
      <c r="M24" s="61">
        <v>0</v>
      </c>
      <c r="N24" s="47">
        <f t="shared" si="5"/>
        <v>0</v>
      </c>
      <c r="O24" s="61">
        <v>0</v>
      </c>
      <c r="P24" s="47">
        <f t="shared" si="6"/>
        <v>0</v>
      </c>
      <c r="Q24" s="46">
        <v>0</v>
      </c>
      <c r="R24" s="47">
        <f t="shared" si="28"/>
        <v>0</v>
      </c>
      <c r="S24" s="46">
        <v>0</v>
      </c>
      <c r="T24" s="47">
        <f t="shared" si="7"/>
        <v>0</v>
      </c>
      <c r="U24" s="46">
        <v>0</v>
      </c>
      <c r="V24" s="47">
        <f t="shared" si="8"/>
        <v>0</v>
      </c>
      <c r="W24" s="62">
        <v>0</v>
      </c>
      <c r="X24" s="47">
        <f t="shared" si="9"/>
        <v>0</v>
      </c>
      <c r="Y24" s="61">
        <v>3</v>
      </c>
      <c r="Z24" s="47">
        <f t="shared" si="10"/>
        <v>1.282051282051282</v>
      </c>
      <c r="AA24" s="46">
        <v>0</v>
      </c>
      <c r="AB24" s="47">
        <f t="shared" si="11"/>
        <v>0</v>
      </c>
      <c r="AC24" s="61">
        <v>0</v>
      </c>
      <c r="AD24" s="47">
        <f t="shared" si="29"/>
        <v>0</v>
      </c>
      <c r="AE24" s="61">
        <v>26</v>
      </c>
      <c r="AF24" s="47">
        <f t="shared" si="12"/>
        <v>11.11111111111111</v>
      </c>
      <c r="AG24" s="61">
        <v>33</v>
      </c>
      <c r="AH24" s="47">
        <f t="shared" si="13"/>
        <v>14.102564102564102</v>
      </c>
      <c r="AI24" s="61">
        <v>2</v>
      </c>
      <c r="AJ24" s="47">
        <f t="shared" si="14"/>
        <v>0.8547008547008548</v>
      </c>
      <c r="AK24" s="61">
        <v>18</v>
      </c>
      <c r="AL24" s="48">
        <f t="shared" si="15"/>
        <v>7.6923076923076925</v>
      </c>
      <c r="AM24" s="61">
        <v>1</v>
      </c>
      <c r="AN24" s="47">
        <f t="shared" si="16"/>
        <v>0.4273504273504274</v>
      </c>
      <c r="AO24" s="61">
        <v>1</v>
      </c>
      <c r="AP24" s="47">
        <f t="shared" si="17"/>
        <v>0.4273504273504274</v>
      </c>
      <c r="AQ24" s="62">
        <v>0</v>
      </c>
      <c r="AR24" s="48">
        <f t="shared" si="18"/>
        <v>0</v>
      </c>
      <c r="AS24" s="61">
        <v>13</v>
      </c>
      <c r="AT24" s="48">
        <f t="shared" si="19"/>
        <v>5.555555555555555</v>
      </c>
      <c r="AU24" s="61">
        <v>0</v>
      </c>
      <c r="AV24" s="47">
        <f t="shared" si="20"/>
        <v>0</v>
      </c>
      <c r="AW24" s="61">
        <v>4</v>
      </c>
      <c r="AX24" s="47">
        <f t="shared" si="21"/>
        <v>1.7094017094017095</v>
      </c>
      <c r="AY24" s="62">
        <v>0</v>
      </c>
      <c r="AZ24" s="47">
        <f t="shared" si="22"/>
        <v>0</v>
      </c>
      <c r="BA24" s="61">
        <v>1</v>
      </c>
      <c r="BB24" s="47">
        <f t="shared" si="23"/>
        <v>0.4273504273504274</v>
      </c>
      <c r="BC24" s="61">
        <v>37</v>
      </c>
      <c r="BD24" s="47">
        <f t="shared" si="24"/>
        <v>15.81196581196581</v>
      </c>
      <c r="BE24" s="61">
        <v>0</v>
      </c>
      <c r="BF24" s="47">
        <f t="shared" si="25"/>
        <v>0</v>
      </c>
      <c r="BG24" s="61">
        <v>35</v>
      </c>
      <c r="BH24" s="47">
        <f t="shared" si="26"/>
        <v>14.957264957264957</v>
      </c>
      <c r="BI24" s="61">
        <v>14</v>
      </c>
      <c r="BJ24" s="47">
        <f t="shared" si="27"/>
        <v>5.982905982905983</v>
      </c>
      <c r="BK24" s="61"/>
      <c r="BL24" s="47"/>
      <c r="BM24" s="61"/>
      <c r="BN24" s="47"/>
      <c r="BO24" s="61"/>
      <c r="BP24" s="47"/>
      <c r="BQ24" s="61"/>
      <c r="BR24" s="47"/>
      <c r="BS24" s="61"/>
      <c r="BT24" s="47"/>
    </row>
    <row r="25" spans="1:72" ht="12.75">
      <c r="A25" s="44">
        <v>20</v>
      </c>
      <c r="B25" s="45" t="s">
        <v>55</v>
      </c>
      <c r="C25" s="46">
        <v>579</v>
      </c>
      <c r="D25" s="46">
        <v>227</v>
      </c>
      <c r="E25" s="46">
        <f t="shared" si="30"/>
        <v>352</v>
      </c>
      <c r="F25" s="47">
        <f t="shared" si="1"/>
        <v>60.79447322970639</v>
      </c>
      <c r="G25" s="46">
        <v>8</v>
      </c>
      <c r="H25" s="46">
        <f t="shared" si="31"/>
        <v>219</v>
      </c>
      <c r="I25" s="46">
        <v>20</v>
      </c>
      <c r="J25" s="47">
        <f t="shared" si="3"/>
        <v>9.1324200913242</v>
      </c>
      <c r="K25" s="46">
        <v>0</v>
      </c>
      <c r="L25" s="47">
        <f t="shared" si="4"/>
        <v>0</v>
      </c>
      <c r="M25" s="46">
        <v>0</v>
      </c>
      <c r="N25" s="47">
        <f t="shared" si="5"/>
        <v>0</v>
      </c>
      <c r="O25" s="61">
        <v>0</v>
      </c>
      <c r="P25" s="47">
        <f t="shared" si="6"/>
        <v>0</v>
      </c>
      <c r="Q25" s="46">
        <v>0</v>
      </c>
      <c r="R25" s="47">
        <f t="shared" si="28"/>
        <v>0</v>
      </c>
      <c r="S25" s="46">
        <v>0</v>
      </c>
      <c r="T25" s="47">
        <f t="shared" si="7"/>
        <v>0</v>
      </c>
      <c r="U25" s="46">
        <v>0</v>
      </c>
      <c r="V25" s="47">
        <f t="shared" si="8"/>
        <v>0</v>
      </c>
      <c r="W25" s="46">
        <v>0</v>
      </c>
      <c r="X25" s="47">
        <f t="shared" si="9"/>
        <v>0</v>
      </c>
      <c r="Y25" s="46">
        <v>3</v>
      </c>
      <c r="Z25" s="47">
        <f t="shared" si="10"/>
        <v>1.36986301369863</v>
      </c>
      <c r="AA25" s="46">
        <v>0</v>
      </c>
      <c r="AB25" s="47">
        <f t="shared" si="11"/>
        <v>0</v>
      </c>
      <c r="AC25" s="46">
        <v>1</v>
      </c>
      <c r="AD25" s="47">
        <f t="shared" si="29"/>
        <v>0.45662100456621</v>
      </c>
      <c r="AE25" s="46">
        <v>32</v>
      </c>
      <c r="AF25" s="47">
        <f t="shared" si="12"/>
        <v>14.61187214611872</v>
      </c>
      <c r="AG25" s="46">
        <v>43</v>
      </c>
      <c r="AH25" s="47">
        <f t="shared" si="13"/>
        <v>19.63470319634703</v>
      </c>
      <c r="AI25" s="46">
        <v>5</v>
      </c>
      <c r="AJ25" s="47">
        <f t="shared" si="14"/>
        <v>2.28310502283105</v>
      </c>
      <c r="AK25" s="46">
        <v>12</v>
      </c>
      <c r="AL25" s="48">
        <f t="shared" si="15"/>
        <v>5.47945205479452</v>
      </c>
      <c r="AM25" s="46">
        <v>0</v>
      </c>
      <c r="AN25" s="47">
        <f t="shared" si="16"/>
        <v>0</v>
      </c>
      <c r="AO25" s="46">
        <v>4</v>
      </c>
      <c r="AP25" s="47">
        <f t="shared" si="17"/>
        <v>1.82648401826484</v>
      </c>
      <c r="AQ25" s="46">
        <v>0</v>
      </c>
      <c r="AR25" s="48">
        <f t="shared" si="18"/>
        <v>0</v>
      </c>
      <c r="AS25" s="46">
        <v>2</v>
      </c>
      <c r="AT25" s="48">
        <f t="shared" si="19"/>
        <v>0.91324200913242</v>
      </c>
      <c r="AU25" s="46">
        <v>0</v>
      </c>
      <c r="AV25" s="47">
        <f t="shared" si="20"/>
        <v>0</v>
      </c>
      <c r="AW25" s="46">
        <v>3</v>
      </c>
      <c r="AX25" s="47">
        <f t="shared" si="21"/>
        <v>1.36986301369863</v>
      </c>
      <c r="AY25" s="46">
        <v>0</v>
      </c>
      <c r="AZ25" s="47">
        <f t="shared" si="22"/>
        <v>0</v>
      </c>
      <c r="BA25" s="46">
        <v>1</v>
      </c>
      <c r="BB25" s="47">
        <f t="shared" si="23"/>
        <v>0.45662100456621</v>
      </c>
      <c r="BC25" s="46">
        <v>45</v>
      </c>
      <c r="BD25" s="47">
        <f t="shared" si="24"/>
        <v>20.54794520547945</v>
      </c>
      <c r="BE25" s="46">
        <v>0</v>
      </c>
      <c r="BF25" s="47">
        <f t="shared" si="25"/>
        <v>0</v>
      </c>
      <c r="BG25" s="46">
        <v>28</v>
      </c>
      <c r="BH25" s="47">
        <f t="shared" si="26"/>
        <v>12.785388127853881</v>
      </c>
      <c r="BI25" s="46">
        <v>12</v>
      </c>
      <c r="BJ25" s="47">
        <f t="shared" si="27"/>
        <v>5.47945205479452</v>
      </c>
      <c r="BK25" s="46"/>
      <c r="BL25" s="47"/>
      <c r="BM25" s="46"/>
      <c r="BN25" s="47"/>
      <c r="BO25" s="46"/>
      <c r="BP25" s="47"/>
      <c r="BQ25" s="46"/>
      <c r="BR25" s="47"/>
      <c r="BS25" s="46"/>
      <c r="BT25" s="47"/>
    </row>
    <row r="26" spans="1:72" ht="12.75">
      <c r="A26" s="44">
        <v>21</v>
      </c>
      <c r="B26" s="45" t="s">
        <v>56</v>
      </c>
      <c r="C26" s="46">
        <v>860</v>
      </c>
      <c r="D26" s="46">
        <v>256</v>
      </c>
      <c r="E26" s="46">
        <f t="shared" si="30"/>
        <v>604</v>
      </c>
      <c r="F26" s="47">
        <f t="shared" si="1"/>
        <v>70.23255813953489</v>
      </c>
      <c r="G26" s="46">
        <v>14</v>
      </c>
      <c r="H26" s="46">
        <f t="shared" si="31"/>
        <v>242</v>
      </c>
      <c r="I26" s="46">
        <v>24</v>
      </c>
      <c r="J26" s="47">
        <f t="shared" si="3"/>
        <v>9.917355371900827</v>
      </c>
      <c r="K26" s="46">
        <v>0</v>
      </c>
      <c r="L26" s="47">
        <f t="shared" si="4"/>
        <v>0</v>
      </c>
      <c r="M26" s="46">
        <v>1</v>
      </c>
      <c r="N26" s="47">
        <f t="shared" si="5"/>
        <v>0.4132231404958678</v>
      </c>
      <c r="O26" s="61">
        <v>0</v>
      </c>
      <c r="P26" s="47">
        <f t="shared" si="6"/>
        <v>0</v>
      </c>
      <c r="Q26" s="46">
        <v>0</v>
      </c>
      <c r="R26" s="47">
        <f t="shared" si="28"/>
        <v>0</v>
      </c>
      <c r="S26" s="46">
        <v>0</v>
      </c>
      <c r="T26" s="47">
        <f t="shared" si="7"/>
        <v>0</v>
      </c>
      <c r="U26" s="46">
        <v>0</v>
      </c>
      <c r="V26" s="47">
        <f t="shared" si="8"/>
        <v>0</v>
      </c>
      <c r="W26" s="46">
        <v>0</v>
      </c>
      <c r="X26" s="47">
        <f t="shared" si="9"/>
        <v>0</v>
      </c>
      <c r="Y26" s="46">
        <v>4</v>
      </c>
      <c r="Z26" s="47">
        <f t="shared" si="10"/>
        <v>1.6528925619834711</v>
      </c>
      <c r="AA26" s="46">
        <v>1</v>
      </c>
      <c r="AB26" s="47">
        <f t="shared" si="11"/>
        <v>0.4132231404958678</v>
      </c>
      <c r="AC26" s="46">
        <v>1</v>
      </c>
      <c r="AD26" s="47">
        <f t="shared" si="29"/>
        <v>0.4132231404958678</v>
      </c>
      <c r="AE26" s="46">
        <v>36</v>
      </c>
      <c r="AF26" s="47">
        <f t="shared" si="12"/>
        <v>14.87603305785124</v>
      </c>
      <c r="AG26" s="46">
        <v>37</v>
      </c>
      <c r="AH26" s="47">
        <f t="shared" si="13"/>
        <v>15.289256198347106</v>
      </c>
      <c r="AI26" s="46">
        <v>1</v>
      </c>
      <c r="AJ26" s="47">
        <f t="shared" si="14"/>
        <v>0.4132231404958678</v>
      </c>
      <c r="AK26" s="46">
        <v>13</v>
      </c>
      <c r="AL26" s="48">
        <f t="shared" si="15"/>
        <v>5.371900826446281</v>
      </c>
      <c r="AM26" s="46">
        <v>0</v>
      </c>
      <c r="AN26" s="47">
        <f t="shared" si="16"/>
        <v>0</v>
      </c>
      <c r="AO26" s="46">
        <v>8</v>
      </c>
      <c r="AP26" s="47">
        <f t="shared" si="17"/>
        <v>3.3057851239669422</v>
      </c>
      <c r="AQ26" s="46">
        <v>0</v>
      </c>
      <c r="AR26" s="48">
        <f t="shared" si="18"/>
        <v>0</v>
      </c>
      <c r="AS26" s="46">
        <v>14</v>
      </c>
      <c r="AT26" s="48">
        <f t="shared" si="19"/>
        <v>5.785123966942149</v>
      </c>
      <c r="AU26" s="46">
        <v>0</v>
      </c>
      <c r="AV26" s="47">
        <f t="shared" si="20"/>
        <v>0</v>
      </c>
      <c r="AW26" s="46">
        <v>4</v>
      </c>
      <c r="AX26" s="47">
        <f t="shared" si="21"/>
        <v>1.6528925619834711</v>
      </c>
      <c r="AY26" s="46">
        <v>0</v>
      </c>
      <c r="AZ26" s="47">
        <f t="shared" si="22"/>
        <v>0</v>
      </c>
      <c r="BA26" s="46">
        <v>3</v>
      </c>
      <c r="BB26" s="47">
        <f t="shared" si="23"/>
        <v>1.2396694214876034</v>
      </c>
      <c r="BC26" s="46">
        <v>55</v>
      </c>
      <c r="BD26" s="47">
        <f t="shared" si="24"/>
        <v>22.727272727272727</v>
      </c>
      <c r="BE26" s="46">
        <v>0</v>
      </c>
      <c r="BF26" s="47">
        <f t="shared" si="25"/>
        <v>0</v>
      </c>
      <c r="BG26" s="46">
        <v>27</v>
      </c>
      <c r="BH26" s="47">
        <f t="shared" si="26"/>
        <v>11.15702479338843</v>
      </c>
      <c r="BI26" s="46">
        <v>7</v>
      </c>
      <c r="BJ26" s="47">
        <f t="shared" si="27"/>
        <v>2.8925619834710745</v>
      </c>
      <c r="BK26" s="46"/>
      <c r="BL26" s="47"/>
      <c r="BM26" s="46"/>
      <c r="BN26" s="47"/>
      <c r="BO26" s="46"/>
      <c r="BP26" s="47"/>
      <c r="BQ26" s="46"/>
      <c r="BR26" s="47"/>
      <c r="BS26" s="46"/>
      <c r="BT26" s="47"/>
    </row>
    <row r="27" spans="1:72" ht="12.75">
      <c r="A27" s="44">
        <v>22</v>
      </c>
      <c r="B27" s="45" t="s">
        <v>57</v>
      </c>
      <c r="C27" s="46">
        <v>1092</v>
      </c>
      <c r="D27" s="46">
        <v>285</v>
      </c>
      <c r="E27" s="46">
        <f t="shared" si="30"/>
        <v>807</v>
      </c>
      <c r="F27" s="47">
        <f t="shared" si="1"/>
        <v>73.9010989010989</v>
      </c>
      <c r="G27" s="46">
        <v>6</v>
      </c>
      <c r="H27" s="46">
        <f t="shared" si="31"/>
        <v>279</v>
      </c>
      <c r="I27" s="46">
        <v>26</v>
      </c>
      <c r="J27" s="47">
        <f t="shared" si="3"/>
        <v>9.31899641577061</v>
      </c>
      <c r="K27" s="46">
        <v>0</v>
      </c>
      <c r="L27" s="47">
        <f t="shared" si="4"/>
        <v>0</v>
      </c>
      <c r="M27" s="46">
        <v>0</v>
      </c>
      <c r="N27" s="47">
        <f t="shared" si="5"/>
        <v>0</v>
      </c>
      <c r="O27" s="61">
        <v>0</v>
      </c>
      <c r="P27" s="47">
        <f t="shared" si="6"/>
        <v>0</v>
      </c>
      <c r="Q27" s="46">
        <v>0</v>
      </c>
      <c r="R27" s="47">
        <f t="shared" si="28"/>
        <v>0</v>
      </c>
      <c r="S27" s="46">
        <v>2</v>
      </c>
      <c r="T27" s="47">
        <f t="shared" si="7"/>
        <v>0.7168458781362007</v>
      </c>
      <c r="U27" s="46">
        <v>0</v>
      </c>
      <c r="V27" s="47">
        <f t="shared" si="8"/>
        <v>0</v>
      </c>
      <c r="W27" s="46">
        <v>0</v>
      </c>
      <c r="X27" s="47">
        <f t="shared" si="9"/>
        <v>0</v>
      </c>
      <c r="Y27" s="46">
        <v>8</v>
      </c>
      <c r="Z27" s="47">
        <f t="shared" si="10"/>
        <v>2.867383512544803</v>
      </c>
      <c r="AA27" s="46">
        <v>0</v>
      </c>
      <c r="AB27" s="47">
        <f t="shared" si="11"/>
        <v>0</v>
      </c>
      <c r="AC27" s="46">
        <v>1</v>
      </c>
      <c r="AD27" s="47">
        <f t="shared" si="29"/>
        <v>0.35842293906810035</v>
      </c>
      <c r="AE27" s="46">
        <v>28</v>
      </c>
      <c r="AF27" s="47">
        <f t="shared" si="12"/>
        <v>10.03584229390681</v>
      </c>
      <c r="AG27" s="46">
        <v>58</v>
      </c>
      <c r="AH27" s="47">
        <f t="shared" si="13"/>
        <v>20.78853046594982</v>
      </c>
      <c r="AI27" s="46">
        <v>5</v>
      </c>
      <c r="AJ27" s="47">
        <f t="shared" si="14"/>
        <v>1.7921146953405016</v>
      </c>
      <c r="AK27" s="46">
        <v>12</v>
      </c>
      <c r="AL27" s="48">
        <f t="shared" si="15"/>
        <v>4.301075268817205</v>
      </c>
      <c r="AM27" s="46">
        <v>2</v>
      </c>
      <c r="AN27" s="47">
        <f t="shared" si="16"/>
        <v>0.7168458781362007</v>
      </c>
      <c r="AO27" s="46">
        <v>5</v>
      </c>
      <c r="AP27" s="47">
        <f t="shared" si="17"/>
        <v>1.7921146953405016</v>
      </c>
      <c r="AQ27" s="46">
        <v>0</v>
      </c>
      <c r="AR27" s="48">
        <f t="shared" si="18"/>
        <v>0</v>
      </c>
      <c r="AS27" s="46">
        <v>6</v>
      </c>
      <c r="AT27" s="48">
        <f t="shared" si="19"/>
        <v>2.1505376344086025</v>
      </c>
      <c r="AU27" s="46">
        <v>0</v>
      </c>
      <c r="AV27" s="47">
        <f t="shared" si="20"/>
        <v>0</v>
      </c>
      <c r="AW27" s="46">
        <v>14</v>
      </c>
      <c r="AX27" s="47">
        <f t="shared" si="21"/>
        <v>5.017921146953405</v>
      </c>
      <c r="AY27" s="46">
        <v>0</v>
      </c>
      <c r="AZ27" s="47">
        <f t="shared" si="22"/>
        <v>0</v>
      </c>
      <c r="BA27" s="46">
        <v>2</v>
      </c>
      <c r="BB27" s="47">
        <f t="shared" si="23"/>
        <v>0.7168458781362007</v>
      </c>
      <c r="BC27" s="46">
        <v>45</v>
      </c>
      <c r="BD27" s="47">
        <f t="shared" si="24"/>
        <v>16.129032258064516</v>
      </c>
      <c r="BE27" s="46">
        <v>0</v>
      </c>
      <c r="BF27" s="47">
        <f t="shared" si="25"/>
        <v>0</v>
      </c>
      <c r="BG27" s="46">
        <v>34</v>
      </c>
      <c r="BH27" s="47">
        <f t="shared" si="26"/>
        <v>12.186379928315413</v>
      </c>
      <c r="BI27" s="46">
        <v>15</v>
      </c>
      <c r="BJ27" s="47">
        <f t="shared" si="27"/>
        <v>5.376344086021505</v>
      </c>
      <c r="BK27" s="46"/>
      <c r="BL27" s="47"/>
      <c r="BM27" s="46"/>
      <c r="BN27" s="47"/>
      <c r="BO27" s="46"/>
      <c r="BP27" s="47"/>
      <c r="BQ27" s="46"/>
      <c r="BR27" s="47"/>
      <c r="BS27" s="46"/>
      <c r="BT27" s="47"/>
    </row>
    <row r="28" spans="1:72" ht="12.75">
      <c r="A28" s="44">
        <v>23</v>
      </c>
      <c r="B28" s="63" t="s">
        <v>57</v>
      </c>
      <c r="C28" s="46">
        <v>936</v>
      </c>
      <c r="D28" s="46">
        <v>217</v>
      </c>
      <c r="E28" s="46">
        <f t="shared" si="30"/>
        <v>719</v>
      </c>
      <c r="F28" s="47">
        <f t="shared" si="1"/>
        <v>76.81623931623932</v>
      </c>
      <c r="G28" s="46">
        <v>6</v>
      </c>
      <c r="H28" s="46">
        <f t="shared" si="31"/>
        <v>211</v>
      </c>
      <c r="I28" s="46">
        <v>15</v>
      </c>
      <c r="J28" s="47">
        <f t="shared" si="3"/>
        <v>7.109004739336493</v>
      </c>
      <c r="K28" s="46">
        <v>1</v>
      </c>
      <c r="L28" s="47">
        <f t="shared" si="4"/>
        <v>0.47393364928909953</v>
      </c>
      <c r="M28" s="46">
        <v>2</v>
      </c>
      <c r="N28" s="47">
        <f t="shared" si="5"/>
        <v>0.9478672985781991</v>
      </c>
      <c r="O28" s="61">
        <v>0</v>
      </c>
      <c r="P28" s="47">
        <f t="shared" si="6"/>
        <v>0</v>
      </c>
      <c r="Q28" s="46">
        <v>0</v>
      </c>
      <c r="R28" s="47">
        <f t="shared" si="28"/>
        <v>0</v>
      </c>
      <c r="S28" s="46">
        <v>1</v>
      </c>
      <c r="T28" s="47">
        <f t="shared" si="7"/>
        <v>0.47393364928909953</v>
      </c>
      <c r="U28" s="46">
        <v>0</v>
      </c>
      <c r="V28" s="47">
        <f t="shared" si="8"/>
        <v>0</v>
      </c>
      <c r="W28" s="46">
        <v>0</v>
      </c>
      <c r="X28" s="47">
        <f t="shared" si="9"/>
        <v>0</v>
      </c>
      <c r="Y28" s="46">
        <v>4</v>
      </c>
      <c r="Z28" s="47">
        <f t="shared" si="10"/>
        <v>1.8957345971563981</v>
      </c>
      <c r="AA28" s="46">
        <v>0</v>
      </c>
      <c r="AB28" s="47">
        <f t="shared" si="11"/>
        <v>0</v>
      </c>
      <c r="AC28" s="46">
        <v>0</v>
      </c>
      <c r="AD28" s="47">
        <f t="shared" si="29"/>
        <v>0</v>
      </c>
      <c r="AE28" s="46">
        <v>43</v>
      </c>
      <c r="AF28" s="47">
        <f t="shared" si="12"/>
        <v>20.379146919431278</v>
      </c>
      <c r="AG28" s="46">
        <v>38</v>
      </c>
      <c r="AH28" s="47">
        <f t="shared" si="13"/>
        <v>18.009478672985782</v>
      </c>
      <c r="AI28" s="46">
        <v>1</v>
      </c>
      <c r="AJ28" s="47">
        <f t="shared" si="14"/>
        <v>0.47393364928909953</v>
      </c>
      <c r="AK28" s="46">
        <v>15</v>
      </c>
      <c r="AL28" s="48">
        <f t="shared" si="15"/>
        <v>7.109004739336493</v>
      </c>
      <c r="AM28" s="46">
        <v>1</v>
      </c>
      <c r="AN28" s="47">
        <f t="shared" si="16"/>
        <v>0.47393364928909953</v>
      </c>
      <c r="AO28" s="46">
        <v>2</v>
      </c>
      <c r="AP28" s="47">
        <f t="shared" si="17"/>
        <v>0.9478672985781991</v>
      </c>
      <c r="AQ28" s="46">
        <v>0</v>
      </c>
      <c r="AR28" s="48">
        <f t="shared" si="18"/>
        <v>0</v>
      </c>
      <c r="AS28" s="46">
        <v>9</v>
      </c>
      <c r="AT28" s="48">
        <f t="shared" si="19"/>
        <v>4.265402843601896</v>
      </c>
      <c r="AU28" s="46">
        <v>0</v>
      </c>
      <c r="AV28" s="47">
        <f t="shared" si="20"/>
        <v>0</v>
      </c>
      <c r="AW28" s="46">
        <v>4</v>
      </c>
      <c r="AX28" s="47">
        <f t="shared" si="21"/>
        <v>1.8957345971563981</v>
      </c>
      <c r="AY28" s="46">
        <v>0</v>
      </c>
      <c r="AZ28" s="47">
        <f t="shared" si="22"/>
        <v>0</v>
      </c>
      <c r="BA28" s="46">
        <v>3</v>
      </c>
      <c r="BB28" s="47">
        <f t="shared" si="23"/>
        <v>1.4218009478672986</v>
      </c>
      <c r="BC28" s="46">
        <v>44</v>
      </c>
      <c r="BD28" s="47">
        <f t="shared" si="24"/>
        <v>20.85308056872038</v>
      </c>
      <c r="BE28" s="46">
        <v>0</v>
      </c>
      <c r="BF28" s="47">
        <f t="shared" si="25"/>
        <v>0</v>
      </c>
      <c r="BG28" s="46">
        <v>25</v>
      </c>
      <c r="BH28" s="47">
        <f t="shared" si="26"/>
        <v>11.848341232227488</v>
      </c>
      <c r="BI28" s="46">
        <v>15</v>
      </c>
      <c r="BJ28" s="47">
        <f t="shared" si="27"/>
        <v>7.109004739336493</v>
      </c>
      <c r="BK28" s="46"/>
      <c r="BL28" s="47"/>
      <c r="BM28" s="46"/>
      <c r="BN28" s="47"/>
      <c r="BO28" s="46"/>
      <c r="BP28" s="47"/>
      <c r="BQ28" s="46"/>
      <c r="BR28" s="47"/>
      <c r="BS28" s="46"/>
      <c r="BT28" s="47"/>
    </row>
    <row r="29" spans="1:72" ht="12.75">
      <c r="A29" s="44">
        <v>24</v>
      </c>
      <c r="B29" s="45" t="s">
        <v>58</v>
      </c>
      <c r="C29" s="46">
        <v>1009</v>
      </c>
      <c r="D29" s="46">
        <v>279</v>
      </c>
      <c r="E29" s="46">
        <f t="shared" si="30"/>
        <v>730</v>
      </c>
      <c r="F29" s="47">
        <f t="shared" si="1"/>
        <v>72.34886025768087</v>
      </c>
      <c r="G29" s="46">
        <v>11</v>
      </c>
      <c r="H29" s="46">
        <f t="shared" si="31"/>
        <v>268</v>
      </c>
      <c r="I29" s="46">
        <v>18</v>
      </c>
      <c r="J29" s="47">
        <f t="shared" si="3"/>
        <v>6.7164179104477615</v>
      </c>
      <c r="K29" s="46">
        <v>1</v>
      </c>
      <c r="L29" s="47">
        <f t="shared" si="4"/>
        <v>0.3731343283582089</v>
      </c>
      <c r="M29" s="46">
        <v>9</v>
      </c>
      <c r="N29" s="47">
        <f t="shared" si="5"/>
        <v>3.3582089552238807</v>
      </c>
      <c r="O29" s="61">
        <v>0</v>
      </c>
      <c r="P29" s="47">
        <f t="shared" si="6"/>
        <v>0</v>
      </c>
      <c r="Q29" s="46">
        <v>0</v>
      </c>
      <c r="R29" s="47">
        <f t="shared" si="28"/>
        <v>0</v>
      </c>
      <c r="S29" s="46">
        <v>1</v>
      </c>
      <c r="T29" s="47">
        <f t="shared" si="7"/>
        <v>0.3731343283582089</v>
      </c>
      <c r="U29" s="46">
        <v>0</v>
      </c>
      <c r="V29" s="47">
        <f t="shared" si="8"/>
        <v>0</v>
      </c>
      <c r="W29" s="46">
        <v>0</v>
      </c>
      <c r="X29" s="47">
        <f t="shared" si="9"/>
        <v>0</v>
      </c>
      <c r="Y29" s="46">
        <v>8</v>
      </c>
      <c r="Z29" s="47">
        <f t="shared" si="10"/>
        <v>2.9850746268656714</v>
      </c>
      <c r="AA29" s="46">
        <v>1</v>
      </c>
      <c r="AB29" s="47">
        <f t="shared" si="11"/>
        <v>0.3731343283582089</v>
      </c>
      <c r="AC29" s="46">
        <v>0</v>
      </c>
      <c r="AD29" s="47">
        <f t="shared" si="29"/>
        <v>0</v>
      </c>
      <c r="AE29" s="46">
        <v>32</v>
      </c>
      <c r="AF29" s="47">
        <f t="shared" si="12"/>
        <v>11.940298507462686</v>
      </c>
      <c r="AG29" s="46">
        <v>40</v>
      </c>
      <c r="AH29" s="47">
        <f t="shared" si="13"/>
        <v>14.925373134328357</v>
      </c>
      <c r="AI29" s="46">
        <v>3</v>
      </c>
      <c r="AJ29" s="47">
        <f t="shared" si="14"/>
        <v>1.1194029850746268</v>
      </c>
      <c r="AK29" s="46">
        <v>13</v>
      </c>
      <c r="AL29" s="48">
        <f t="shared" si="15"/>
        <v>4.850746268656716</v>
      </c>
      <c r="AM29" s="46">
        <v>1</v>
      </c>
      <c r="AN29" s="47">
        <f t="shared" si="16"/>
        <v>0.3731343283582089</v>
      </c>
      <c r="AO29" s="46">
        <v>4</v>
      </c>
      <c r="AP29" s="47">
        <f t="shared" si="17"/>
        <v>1.4925373134328357</v>
      </c>
      <c r="AQ29" s="46">
        <v>0</v>
      </c>
      <c r="AR29" s="48">
        <f t="shared" si="18"/>
        <v>0</v>
      </c>
      <c r="AS29" s="46">
        <v>10</v>
      </c>
      <c r="AT29" s="48">
        <f t="shared" si="19"/>
        <v>3.731343283582089</v>
      </c>
      <c r="AU29" s="46">
        <v>0</v>
      </c>
      <c r="AV29" s="47">
        <f t="shared" si="20"/>
        <v>0</v>
      </c>
      <c r="AW29" s="46">
        <v>6</v>
      </c>
      <c r="AX29" s="47">
        <f t="shared" si="21"/>
        <v>2.2388059701492535</v>
      </c>
      <c r="AY29" s="46">
        <v>0</v>
      </c>
      <c r="AZ29" s="47">
        <f t="shared" si="22"/>
        <v>0</v>
      </c>
      <c r="BA29" s="46">
        <v>0</v>
      </c>
      <c r="BB29" s="47">
        <f t="shared" si="23"/>
        <v>0</v>
      </c>
      <c r="BC29" s="46">
        <v>37</v>
      </c>
      <c r="BD29" s="47">
        <f t="shared" si="24"/>
        <v>13.805970149253731</v>
      </c>
      <c r="BE29" s="46">
        <v>0</v>
      </c>
      <c r="BF29" s="47">
        <f t="shared" si="25"/>
        <v>0</v>
      </c>
      <c r="BG29" s="46">
        <v>60</v>
      </c>
      <c r="BH29" s="47">
        <f t="shared" si="26"/>
        <v>22.388059701492537</v>
      </c>
      <c r="BI29" s="46">
        <v>20</v>
      </c>
      <c r="BJ29" s="47">
        <f t="shared" si="27"/>
        <v>7.462686567164178</v>
      </c>
      <c r="BK29" s="46"/>
      <c r="BL29" s="47"/>
      <c r="BM29" s="46"/>
      <c r="BN29" s="47"/>
      <c r="BO29" s="46"/>
      <c r="BP29" s="47"/>
      <c r="BQ29" s="46"/>
      <c r="BR29" s="47"/>
      <c r="BS29" s="46"/>
      <c r="BT29" s="47"/>
    </row>
    <row r="30" spans="1:72" ht="12.75">
      <c r="A30" s="44">
        <v>25</v>
      </c>
      <c r="B30" s="45" t="s">
        <v>59</v>
      </c>
      <c r="C30" s="46">
        <v>921</v>
      </c>
      <c r="D30" s="46">
        <v>231</v>
      </c>
      <c r="E30" s="46">
        <f t="shared" si="30"/>
        <v>690</v>
      </c>
      <c r="F30" s="47">
        <f t="shared" si="1"/>
        <v>74.9185667752443</v>
      </c>
      <c r="G30" s="46">
        <v>10</v>
      </c>
      <c r="H30" s="46">
        <f t="shared" si="31"/>
        <v>221</v>
      </c>
      <c r="I30" s="46">
        <v>14</v>
      </c>
      <c r="J30" s="47">
        <f t="shared" si="3"/>
        <v>6.334841628959276</v>
      </c>
      <c r="K30" s="46">
        <v>1</v>
      </c>
      <c r="L30" s="47">
        <f t="shared" si="4"/>
        <v>0.4524886877828055</v>
      </c>
      <c r="M30" s="46">
        <v>2</v>
      </c>
      <c r="N30" s="47">
        <f t="shared" si="5"/>
        <v>0.904977375565611</v>
      </c>
      <c r="O30" s="61">
        <v>0</v>
      </c>
      <c r="P30" s="47">
        <f t="shared" si="6"/>
        <v>0</v>
      </c>
      <c r="Q30" s="46">
        <v>0</v>
      </c>
      <c r="R30" s="47">
        <f t="shared" si="28"/>
        <v>0</v>
      </c>
      <c r="S30" s="46">
        <v>1</v>
      </c>
      <c r="T30" s="47">
        <f t="shared" si="7"/>
        <v>0.4524886877828055</v>
      </c>
      <c r="U30" s="46">
        <v>0</v>
      </c>
      <c r="V30" s="47">
        <f t="shared" si="8"/>
        <v>0</v>
      </c>
      <c r="W30" s="46">
        <v>0</v>
      </c>
      <c r="X30" s="47">
        <f t="shared" si="9"/>
        <v>0</v>
      </c>
      <c r="Y30" s="46">
        <v>8</v>
      </c>
      <c r="Z30" s="47">
        <f t="shared" si="10"/>
        <v>3.619909502262444</v>
      </c>
      <c r="AA30" s="46">
        <v>0</v>
      </c>
      <c r="AB30" s="47">
        <f t="shared" si="11"/>
        <v>0</v>
      </c>
      <c r="AC30" s="46">
        <v>1</v>
      </c>
      <c r="AD30" s="47">
        <f t="shared" si="29"/>
        <v>0.4524886877828055</v>
      </c>
      <c r="AE30" s="46">
        <v>36</v>
      </c>
      <c r="AF30" s="47">
        <f t="shared" si="12"/>
        <v>16.289592760180994</v>
      </c>
      <c r="AG30" s="46">
        <v>30</v>
      </c>
      <c r="AH30" s="47">
        <f t="shared" si="13"/>
        <v>13.574660633484163</v>
      </c>
      <c r="AI30" s="46">
        <v>4</v>
      </c>
      <c r="AJ30" s="47">
        <f t="shared" si="14"/>
        <v>1.809954751131222</v>
      </c>
      <c r="AK30" s="46">
        <v>12</v>
      </c>
      <c r="AL30" s="48">
        <f t="shared" si="15"/>
        <v>5.429864253393665</v>
      </c>
      <c r="AM30" s="46">
        <v>1</v>
      </c>
      <c r="AN30" s="47">
        <f t="shared" si="16"/>
        <v>0.4524886877828055</v>
      </c>
      <c r="AO30" s="46">
        <v>12</v>
      </c>
      <c r="AP30" s="47">
        <f t="shared" si="17"/>
        <v>5.429864253393665</v>
      </c>
      <c r="AQ30" s="46">
        <v>0</v>
      </c>
      <c r="AR30" s="48">
        <f t="shared" si="18"/>
        <v>0</v>
      </c>
      <c r="AS30" s="46">
        <v>2</v>
      </c>
      <c r="AT30" s="48">
        <f t="shared" si="19"/>
        <v>0.904977375565611</v>
      </c>
      <c r="AU30" s="46">
        <v>0</v>
      </c>
      <c r="AV30" s="47">
        <f t="shared" si="20"/>
        <v>0</v>
      </c>
      <c r="AW30" s="46">
        <v>7</v>
      </c>
      <c r="AX30" s="47">
        <f t="shared" si="21"/>
        <v>3.167420814479638</v>
      </c>
      <c r="AY30" s="46">
        <v>0</v>
      </c>
      <c r="AZ30" s="47">
        <f t="shared" si="22"/>
        <v>0</v>
      </c>
      <c r="BA30" s="46">
        <v>1</v>
      </c>
      <c r="BB30" s="47">
        <f t="shared" si="23"/>
        <v>0.4524886877828055</v>
      </c>
      <c r="BC30" s="46">
        <v>38</v>
      </c>
      <c r="BD30" s="47">
        <f t="shared" si="24"/>
        <v>17.194570135746606</v>
      </c>
      <c r="BE30" s="46">
        <v>0</v>
      </c>
      <c r="BF30" s="47">
        <f t="shared" si="25"/>
        <v>0</v>
      </c>
      <c r="BG30" s="46">
        <v>43</v>
      </c>
      <c r="BH30" s="47">
        <f t="shared" si="26"/>
        <v>19.457013574660635</v>
      </c>
      <c r="BI30" s="46">
        <v>13</v>
      </c>
      <c r="BJ30" s="47">
        <f t="shared" si="27"/>
        <v>5.88235294117647</v>
      </c>
      <c r="BK30" s="46"/>
      <c r="BL30" s="47"/>
      <c r="BM30" s="46"/>
      <c r="BN30" s="47"/>
      <c r="BO30" s="46"/>
      <c r="BP30" s="47"/>
      <c r="BQ30" s="46"/>
      <c r="BR30" s="47"/>
      <c r="BS30" s="46"/>
      <c r="BT30" s="47"/>
    </row>
    <row r="31" spans="1:72" ht="12.75">
      <c r="A31" s="44">
        <v>26</v>
      </c>
      <c r="B31" s="45" t="s">
        <v>60</v>
      </c>
      <c r="C31" s="46">
        <v>624</v>
      </c>
      <c r="D31" s="46">
        <v>178</v>
      </c>
      <c r="E31" s="46">
        <f t="shared" si="30"/>
        <v>446</v>
      </c>
      <c r="F31" s="47">
        <f t="shared" si="1"/>
        <v>71.47435897435898</v>
      </c>
      <c r="G31" s="46">
        <v>2</v>
      </c>
      <c r="H31" s="46">
        <f t="shared" si="31"/>
        <v>176</v>
      </c>
      <c r="I31" s="46">
        <v>19</v>
      </c>
      <c r="J31" s="47">
        <f t="shared" si="3"/>
        <v>10.795454545454545</v>
      </c>
      <c r="K31" s="46">
        <v>0</v>
      </c>
      <c r="L31" s="47">
        <f t="shared" si="4"/>
        <v>0</v>
      </c>
      <c r="M31" s="46">
        <v>0</v>
      </c>
      <c r="N31" s="47">
        <f t="shared" si="5"/>
        <v>0</v>
      </c>
      <c r="O31" s="61">
        <v>0</v>
      </c>
      <c r="P31" s="47">
        <f t="shared" si="6"/>
        <v>0</v>
      </c>
      <c r="Q31" s="46">
        <v>0</v>
      </c>
      <c r="R31" s="47">
        <f t="shared" si="28"/>
        <v>0</v>
      </c>
      <c r="S31" s="46">
        <v>0</v>
      </c>
      <c r="T31" s="47">
        <f t="shared" si="7"/>
        <v>0</v>
      </c>
      <c r="U31" s="46">
        <v>0</v>
      </c>
      <c r="V31" s="47">
        <f t="shared" si="8"/>
        <v>0</v>
      </c>
      <c r="W31" s="46">
        <v>0</v>
      </c>
      <c r="X31" s="47">
        <f t="shared" si="9"/>
        <v>0</v>
      </c>
      <c r="Y31" s="46">
        <v>8</v>
      </c>
      <c r="Z31" s="47">
        <f t="shared" si="10"/>
        <v>4.545454545454546</v>
      </c>
      <c r="AA31" s="46">
        <v>0</v>
      </c>
      <c r="AB31" s="47">
        <f t="shared" si="11"/>
        <v>0</v>
      </c>
      <c r="AC31" s="46">
        <v>0</v>
      </c>
      <c r="AD31" s="47">
        <f t="shared" si="29"/>
        <v>0</v>
      </c>
      <c r="AE31" s="46">
        <v>32</v>
      </c>
      <c r="AF31" s="47">
        <f t="shared" si="12"/>
        <v>18.181818181818183</v>
      </c>
      <c r="AG31" s="46">
        <v>31</v>
      </c>
      <c r="AH31" s="47">
        <f t="shared" si="13"/>
        <v>17.613636363636363</v>
      </c>
      <c r="AI31" s="46">
        <v>5</v>
      </c>
      <c r="AJ31" s="47">
        <f t="shared" si="14"/>
        <v>2.840909090909091</v>
      </c>
      <c r="AK31" s="46">
        <v>5</v>
      </c>
      <c r="AL31" s="48">
        <f t="shared" si="15"/>
        <v>2.840909090909091</v>
      </c>
      <c r="AM31" s="46">
        <v>0</v>
      </c>
      <c r="AN31" s="47">
        <f t="shared" si="16"/>
        <v>0</v>
      </c>
      <c r="AO31" s="46">
        <v>3</v>
      </c>
      <c r="AP31" s="47">
        <f t="shared" si="17"/>
        <v>1.7045454545454544</v>
      </c>
      <c r="AQ31" s="46">
        <v>0</v>
      </c>
      <c r="AR31" s="48">
        <f t="shared" si="18"/>
        <v>0</v>
      </c>
      <c r="AS31" s="46">
        <v>2</v>
      </c>
      <c r="AT31" s="48">
        <f t="shared" si="19"/>
        <v>1.1363636363636365</v>
      </c>
      <c r="AU31" s="46">
        <v>0</v>
      </c>
      <c r="AV31" s="47">
        <f t="shared" si="20"/>
        <v>0</v>
      </c>
      <c r="AW31" s="46">
        <v>5</v>
      </c>
      <c r="AX31" s="47">
        <f t="shared" si="21"/>
        <v>2.840909090909091</v>
      </c>
      <c r="AY31" s="46">
        <v>0</v>
      </c>
      <c r="AZ31" s="47">
        <f t="shared" si="22"/>
        <v>0</v>
      </c>
      <c r="BA31" s="46">
        <v>4</v>
      </c>
      <c r="BB31" s="47">
        <f t="shared" si="23"/>
        <v>2.272727272727273</v>
      </c>
      <c r="BC31" s="46">
        <v>29</v>
      </c>
      <c r="BD31" s="47">
        <f t="shared" si="24"/>
        <v>16.477272727272727</v>
      </c>
      <c r="BE31" s="46">
        <v>0</v>
      </c>
      <c r="BF31" s="47">
        <f t="shared" si="25"/>
        <v>0</v>
      </c>
      <c r="BG31" s="46">
        <v>24</v>
      </c>
      <c r="BH31" s="47">
        <f t="shared" si="26"/>
        <v>13.636363636363635</v>
      </c>
      <c r="BI31" s="46">
        <v>11</v>
      </c>
      <c r="BJ31" s="47">
        <f t="shared" si="27"/>
        <v>6.25</v>
      </c>
      <c r="BK31" s="46"/>
      <c r="BL31" s="47"/>
      <c r="BM31" s="46"/>
      <c r="BN31" s="47"/>
      <c r="BO31" s="46"/>
      <c r="BP31" s="47"/>
      <c r="BQ31" s="46"/>
      <c r="BR31" s="47"/>
      <c r="BS31" s="46"/>
      <c r="BT31" s="47"/>
    </row>
    <row r="32" spans="1:72" ht="12.75">
      <c r="A32" s="44">
        <v>27</v>
      </c>
      <c r="B32" s="45" t="s">
        <v>61</v>
      </c>
      <c r="C32" s="46">
        <v>583</v>
      </c>
      <c r="D32" s="46">
        <v>182</v>
      </c>
      <c r="E32" s="46">
        <f t="shared" si="30"/>
        <v>401</v>
      </c>
      <c r="F32" s="47">
        <f t="shared" si="1"/>
        <v>68.78216123499142</v>
      </c>
      <c r="G32" s="46">
        <v>5</v>
      </c>
      <c r="H32" s="46">
        <f t="shared" si="31"/>
        <v>177</v>
      </c>
      <c r="I32" s="46">
        <v>9</v>
      </c>
      <c r="J32" s="47">
        <f t="shared" si="3"/>
        <v>5.084745762711865</v>
      </c>
      <c r="K32" s="46">
        <v>3</v>
      </c>
      <c r="L32" s="47">
        <f t="shared" si="4"/>
        <v>1.694915254237288</v>
      </c>
      <c r="M32" s="46">
        <v>0</v>
      </c>
      <c r="N32" s="47">
        <f t="shared" si="5"/>
        <v>0</v>
      </c>
      <c r="O32" s="61">
        <v>0</v>
      </c>
      <c r="P32" s="47">
        <f t="shared" si="6"/>
        <v>0</v>
      </c>
      <c r="Q32" s="46">
        <v>0</v>
      </c>
      <c r="R32" s="47">
        <f t="shared" si="28"/>
        <v>0</v>
      </c>
      <c r="S32" s="46">
        <v>0</v>
      </c>
      <c r="T32" s="47">
        <f t="shared" si="7"/>
        <v>0</v>
      </c>
      <c r="U32" s="46">
        <v>0</v>
      </c>
      <c r="V32" s="47">
        <f t="shared" si="8"/>
        <v>0</v>
      </c>
      <c r="W32" s="46">
        <v>0</v>
      </c>
      <c r="X32" s="47">
        <f t="shared" si="9"/>
        <v>0</v>
      </c>
      <c r="Y32" s="46">
        <v>10</v>
      </c>
      <c r="Z32" s="47">
        <f t="shared" si="10"/>
        <v>5.649717514124294</v>
      </c>
      <c r="AA32" s="46">
        <v>0</v>
      </c>
      <c r="AB32" s="47">
        <f t="shared" si="11"/>
        <v>0</v>
      </c>
      <c r="AC32" s="46">
        <v>0</v>
      </c>
      <c r="AD32" s="47">
        <f t="shared" si="29"/>
        <v>0</v>
      </c>
      <c r="AE32" s="46">
        <v>53</v>
      </c>
      <c r="AF32" s="47">
        <f t="shared" si="12"/>
        <v>29.943502824858758</v>
      </c>
      <c r="AG32" s="46">
        <v>42</v>
      </c>
      <c r="AH32" s="47">
        <f t="shared" si="13"/>
        <v>23.728813559322035</v>
      </c>
      <c r="AI32" s="46">
        <v>2</v>
      </c>
      <c r="AJ32" s="47">
        <f t="shared" si="14"/>
        <v>1.1299435028248588</v>
      </c>
      <c r="AK32" s="46">
        <v>6</v>
      </c>
      <c r="AL32" s="48">
        <f t="shared" si="15"/>
        <v>3.389830508474576</v>
      </c>
      <c r="AM32" s="46">
        <v>1</v>
      </c>
      <c r="AN32" s="47">
        <f t="shared" si="16"/>
        <v>0.5649717514124294</v>
      </c>
      <c r="AO32" s="46">
        <v>3</v>
      </c>
      <c r="AP32" s="47">
        <f t="shared" si="17"/>
        <v>1.694915254237288</v>
      </c>
      <c r="AQ32" s="46">
        <v>0</v>
      </c>
      <c r="AR32" s="48">
        <f t="shared" si="18"/>
        <v>0</v>
      </c>
      <c r="AS32" s="46">
        <v>12</v>
      </c>
      <c r="AT32" s="48">
        <f t="shared" si="19"/>
        <v>6.779661016949152</v>
      </c>
      <c r="AU32" s="46">
        <v>0</v>
      </c>
      <c r="AV32" s="47">
        <f t="shared" si="20"/>
        <v>0</v>
      </c>
      <c r="AW32" s="46">
        <v>8</v>
      </c>
      <c r="AX32" s="47">
        <f t="shared" si="21"/>
        <v>4.519774011299435</v>
      </c>
      <c r="AY32" s="46">
        <v>0</v>
      </c>
      <c r="AZ32" s="47">
        <f t="shared" si="22"/>
        <v>0</v>
      </c>
      <c r="BA32" s="46">
        <v>1</v>
      </c>
      <c r="BB32" s="47">
        <f t="shared" si="23"/>
        <v>0.5649717514124294</v>
      </c>
      <c r="BC32" s="46">
        <v>29</v>
      </c>
      <c r="BD32" s="47">
        <f t="shared" si="24"/>
        <v>16.38418079096045</v>
      </c>
      <c r="BE32" s="46">
        <v>0</v>
      </c>
      <c r="BF32" s="47">
        <f t="shared" si="25"/>
        <v>0</v>
      </c>
      <c r="BG32" s="46">
        <v>18</v>
      </c>
      <c r="BH32" s="47">
        <f t="shared" si="26"/>
        <v>10.16949152542373</v>
      </c>
      <c r="BI32" s="46">
        <v>10</v>
      </c>
      <c r="BJ32" s="47">
        <f t="shared" si="27"/>
        <v>5.649717514124294</v>
      </c>
      <c r="BK32" s="46"/>
      <c r="BL32" s="47"/>
      <c r="BM32" s="46"/>
      <c r="BN32" s="47"/>
      <c r="BO32" s="46"/>
      <c r="BP32" s="47"/>
      <c r="BQ32" s="46"/>
      <c r="BR32" s="47"/>
      <c r="BS32" s="46"/>
      <c r="BT32" s="47"/>
    </row>
    <row r="33" spans="1:72" ht="12.75">
      <c r="A33" s="44">
        <v>28</v>
      </c>
      <c r="B33" s="45" t="s">
        <v>60</v>
      </c>
      <c r="C33" s="46">
        <v>860</v>
      </c>
      <c r="D33" s="46">
        <v>231</v>
      </c>
      <c r="E33" s="46">
        <f t="shared" si="30"/>
        <v>629</v>
      </c>
      <c r="F33" s="47">
        <f t="shared" si="1"/>
        <v>73.13953488372093</v>
      </c>
      <c r="G33" s="46">
        <v>8</v>
      </c>
      <c r="H33" s="46">
        <f t="shared" si="31"/>
        <v>223</v>
      </c>
      <c r="I33" s="46">
        <v>17</v>
      </c>
      <c r="J33" s="47">
        <f t="shared" si="3"/>
        <v>7.623318385650224</v>
      </c>
      <c r="K33" s="46">
        <v>2</v>
      </c>
      <c r="L33" s="47">
        <f t="shared" si="4"/>
        <v>0.8968609865470852</v>
      </c>
      <c r="M33" s="46">
        <v>1</v>
      </c>
      <c r="N33" s="47">
        <f t="shared" si="5"/>
        <v>0.4484304932735426</v>
      </c>
      <c r="O33" s="61">
        <v>0</v>
      </c>
      <c r="P33" s="47">
        <f t="shared" si="6"/>
        <v>0</v>
      </c>
      <c r="Q33" s="46">
        <v>0</v>
      </c>
      <c r="R33" s="47">
        <f t="shared" si="28"/>
        <v>0</v>
      </c>
      <c r="S33" s="46">
        <v>0</v>
      </c>
      <c r="T33" s="47">
        <f t="shared" si="7"/>
        <v>0</v>
      </c>
      <c r="U33" s="46">
        <v>0</v>
      </c>
      <c r="V33" s="47">
        <f t="shared" si="8"/>
        <v>0</v>
      </c>
      <c r="W33" s="46">
        <v>0</v>
      </c>
      <c r="X33" s="47">
        <f t="shared" si="9"/>
        <v>0</v>
      </c>
      <c r="Y33" s="46">
        <v>3</v>
      </c>
      <c r="Z33" s="47">
        <f t="shared" si="10"/>
        <v>1.345291479820628</v>
      </c>
      <c r="AA33" s="46">
        <v>1</v>
      </c>
      <c r="AB33" s="47">
        <f t="shared" si="11"/>
        <v>0.4484304932735426</v>
      </c>
      <c r="AC33" s="46">
        <v>0</v>
      </c>
      <c r="AD33" s="47">
        <f t="shared" si="29"/>
        <v>0</v>
      </c>
      <c r="AE33" s="46">
        <v>1</v>
      </c>
      <c r="AF33" s="47">
        <f t="shared" si="12"/>
        <v>0.4484304932735426</v>
      </c>
      <c r="AG33" s="46">
        <v>40</v>
      </c>
      <c r="AH33" s="47">
        <f t="shared" si="13"/>
        <v>17.937219730941703</v>
      </c>
      <c r="AI33" s="46">
        <v>7</v>
      </c>
      <c r="AJ33" s="47">
        <f t="shared" si="14"/>
        <v>3.1390134529147984</v>
      </c>
      <c r="AK33" s="46">
        <v>14</v>
      </c>
      <c r="AL33" s="48">
        <f t="shared" si="15"/>
        <v>6.278026905829597</v>
      </c>
      <c r="AM33" s="46">
        <v>2</v>
      </c>
      <c r="AN33" s="47">
        <f t="shared" si="16"/>
        <v>0.8968609865470852</v>
      </c>
      <c r="AO33" s="46">
        <v>5</v>
      </c>
      <c r="AP33" s="47">
        <f t="shared" si="17"/>
        <v>2.242152466367713</v>
      </c>
      <c r="AQ33" s="46">
        <v>0</v>
      </c>
      <c r="AR33" s="48">
        <f t="shared" si="18"/>
        <v>0</v>
      </c>
      <c r="AS33" s="46">
        <v>10</v>
      </c>
      <c r="AT33" s="48">
        <f t="shared" si="19"/>
        <v>4.484304932735426</v>
      </c>
      <c r="AU33" s="46">
        <v>0</v>
      </c>
      <c r="AV33" s="47">
        <f t="shared" si="20"/>
        <v>0</v>
      </c>
      <c r="AW33" s="46">
        <v>10</v>
      </c>
      <c r="AX33" s="47">
        <f t="shared" si="21"/>
        <v>4.484304932735426</v>
      </c>
      <c r="AY33" s="46">
        <v>0</v>
      </c>
      <c r="AZ33" s="47">
        <f t="shared" si="22"/>
        <v>0</v>
      </c>
      <c r="BA33" s="46">
        <v>3</v>
      </c>
      <c r="BB33" s="47">
        <f t="shared" si="23"/>
        <v>1.345291479820628</v>
      </c>
      <c r="BC33" s="46">
        <v>31</v>
      </c>
      <c r="BD33" s="47">
        <f t="shared" si="24"/>
        <v>13.901345291479823</v>
      </c>
      <c r="BE33" s="46">
        <v>0</v>
      </c>
      <c r="BF33" s="47">
        <f t="shared" si="25"/>
        <v>0</v>
      </c>
      <c r="BG33" s="46">
        <v>35</v>
      </c>
      <c r="BH33" s="47">
        <f t="shared" si="26"/>
        <v>15.695067264573993</v>
      </c>
      <c r="BI33" s="46">
        <v>16</v>
      </c>
      <c r="BJ33" s="47">
        <f t="shared" si="27"/>
        <v>7.174887892376682</v>
      </c>
      <c r="BK33" s="46"/>
      <c r="BL33" s="47"/>
      <c r="BM33" s="46"/>
      <c r="BN33" s="47"/>
      <c r="BO33" s="46"/>
      <c r="BP33" s="47"/>
      <c r="BQ33" s="46"/>
      <c r="BR33" s="47"/>
      <c r="BS33" s="46"/>
      <c r="BT33" s="47"/>
    </row>
    <row r="34" spans="1:72" ht="12.75">
      <c r="A34" s="44">
        <v>29</v>
      </c>
      <c r="B34" s="45" t="s">
        <v>62</v>
      </c>
      <c r="C34" s="46">
        <v>1068</v>
      </c>
      <c r="D34" s="46">
        <v>319</v>
      </c>
      <c r="E34" s="46">
        <f t="shared" si="30"/>
        <v>749</v>
      </c>
      <c r="F34" s="47">
        <f t="shared" si="1"/>
        <v>70.13108614232209</v>
      </c>
      <c r="G34" s="46">
        <v>8</v>
      </c>
      <c r="H34" s="46">
        <f t="shared" si="31"/>
        <v>311</v>
      </c>
      <c r="I34" s="46">
        <v>24</v>
      </c>
      <c r="J34" s="47">
        <f t="shared" si="3"/>
        <v>7.717041800643088</v>
      </c>
      <c r="K34" s="46">
        <v>3</v>
      </c>
      <c r="L34" s="47">
        <f t="shared" si="4"/>
        <v>0.964630225080386</v>
      </c>
      <c r="M34" s="46">
        <v>3</v>
      </c>
      <c r="N34" s="47">
        <f t="shared" si="5"/>
        <v>0.964630225080386</v>
      </c>
      <c r="O34" s="61">
        <v>0</v>
      </c>
      <c r="P34" s="47">
        <f t="shared" si="6"/>
        <v>0</v>
      </c>
      <c r="Q34" s="46">
        <v>0</v>
      </c>
      <c r="R34" s="47">
        <f t="shared" si="28"/>
        <v>0</v>
      </c>
      <c r="S34" s="46">
        <v>1</v>
      </c>
      <c r="T34" s="47">
        <f t="shared" si="7"/>
        <v>0.3215434083601286</v>
      </c>
      <c r="U34" s="46">
        <v>0</v>
      </c>
      <c r="V34" s="47">
        <f t="shared" si="8"/>
        <v>0</v>
      </c>
      <c r="W34" s="46">
        <v>0</v>
      </c>
      <c r="X34" s="47">
        <f t="shared" si="9"/>
        <v>0</v>
      </c>
      <c r="Y34" s="46">
        <v>6</v>
      </c>
      <c r="Z34" s="47">
        <f t="shared" si="10"/>
        <v>1.929260450160772</v>
      </c>
      <c r="AA34" s="46">
        <v>0</v>
      </c>
      <c r="AB34" s="47">
        <f t="shared" si="11"/>
        <v>0</v>
      </c>
      <c r="AC34" s="46">
        <v>0</v>
      </c>
      <c r="AD34" s="47">
        <f t="shared" si="29"/>
        <v>0</v>
      </c>
      <c r="AE34" s="46">
        <v>33</v>
      </c>
      <c r="AF34" s="47">
        <f t="shared" si="12"/>
        <v>10.610932475884244</v>
      </c>
      <c r="AG34" s="46">
        <v>42</v>
      </c>
      <c r="AH34" s="47">
        <f t="shared" si="13"/>
        <v>13.504823151125404</v>
      </c>
      <c r="AI34" s="46">
        <v>7</v>
      </c>
      <c r="AJ34" s="47">
        <f t="shared" si="14"/>
        <v>2.2508038585209005</v>
      </c>
      <c r="AK34" s="46">
        <v>14</v>
      </c>
      <c r="AL34" s="48">
        <f t="shared" si="15"/>
        <v>4.501607717041801</v>
      </c>
      <c r="AM34" s="46">
        <v>3</v>
      </c>
      <c r="AN34" s="47">
        <f t="shared" si="16"/>
        <v>0.964630225080386</v>
      </c>
      <c r="AO34" s="46">
        <v>6</v>
      </c>
      <c r="AP34" s="47">
        <f t="shared" si="17"/>
        <v>1.929260450160772</v>
      </c>
      <c r="AQ34" s="46">
        <v>0</v>
      </c>
      <c r="AR34" s="48">
        <f t="shared" si="18"/>
        <v>0</v>
      </c>
      <c r="AS34" s="46">
        <v>12</v>
      </c>
      <c r="AT34" s="48">
        <f t="shared" si="19"/>
        <v>3.858520900321544</v>
      </c>
      <c r="AU34" s="46">
        <v>0</v>
      </c>
      <c r="AV34" s="47">
        <f t="shared" si="20"/>
        <v>0</v>
      </c>
      <c r="AW34" s="46">
        <v>8</v>
      </c>
      <c r="AX34" s="47">
        <f t="shared" si="21"/>
        <v>2.572347266881029</v>
      </c>
      <c r="AY34" s="46">
        <v>0</v>
      </c>
      <c r="AZ34" s="47">
        <f t="shared" si="22"/>
        <v>0</v>
      </c>
      <c r="BA34" s="46">
        <v>3</v>
      </c>
      <c r="BB34" s="47">
        <f t="shared" si="23"/>
        <v>0.964630225080386</v>
      </c>
      <c r="BC34" s="46">
        <v>54</v>
      </c>
      <c r="BD34" s="47">
        <f t="shared" si="24"/>
        <v>17.363344051446948</v>
      </c>
      <c r="BE34" s="46">
        <v>0</v>
      </c>
      <c r="BF34" s="47">
        <f t="shared" si="25"/>
        <v>0</v>
      </c>
      <c r="BG34" s="46">
        <v>55</v>
      </c>
      <c r="BH34" s="47">
        <f t="shared" si="26"/>
        <v>17.684887459807076</v>
      </c>
      <c r="BI34" s="46">
        <v>21</v>
      </c>
      <c r="BJ34" s="47">
        <f t="shared" si="27"/>
        <v>6.752411575562702</v>
      </c>
      <c r="BK34" s="46"/>
      <c r="BL34" s="47"/>
      <c r="BM34" s="46"/>
      <c r="BN34" s="47"/>
      <c r="BO34" s="46"/>
      <c r="BP34" s="47"/>
      <c r="BQ34" s="46"/>
      <c r="BR34" s="47"/>
      <c r="BS34" s="46"/>
      <c r="BT34" s="47"/>
    </row>
    <row r="35" spans="1:72" ht="13.5" thickBot="1">
      <c r="A35" s="44">
        <v>30</v>
      </c>
      <c r="B35" s="45" t="s">
        <v>63</v>
      </c>
      <c r="C35" s="46">
        <v>1138</v>
      </c>
      <c r="D35" s="46">
        <v>237</v>
      </c>
      <c r="E35" s="46">
        <f t="shared" si="30"/>
        <v>901</v>
      </c>
      <c r="F35" s="47">
        <f t="shared" si="1"/>
        <v>79.17398945518454</v>
      </c>
      <c r="G35" s="46">
        <v>6</v>
      </c>
      <c r="H35" s="46">
        <f t="shared" si="31"/>
        <v>231</v>
      </c>
      <c r="I35" s="46">
        <v>23</v>
      </c>
      <c r="J35" s="47">
        <f t="shared" si="3"/>
        <v>9.956709956709958</v>
      </c>
      <c r="K35" s="46">
        <v>1</v>
      </c>
      <c r="L35" s="47">
        <f t="shared" si="4"/>
        <v>0.4329004329004329</v>
      </c>
      <c r="M35" s="46">
        <v>0</v>
      </c>
      <c r="N35" s="47">
        <f t="shared" si="5"/>
        <v>0</v>
      </c>
      <c r="O35" s="61">
        <v>0</v>
      </c>
      <c r="P35" s="47">
        <f t="shared" si="6"/>
        <v>0</v>
      </c>
      <c r="Q35" s="46">
        <v>0</v>
      </c>
      <c r="R35" s="47">
        <f t="shared" si="28"/>
        <v>0</v>
      </c>
      <c r="S35" s="46">
        <v>2</v>
      </c>
      <c r="T35" s="47">
        <f t="shared" si="7"/>
        <v>0.8658008658008658</v>
      </c>
      <c r="U35" s="46">
        <v>0</v>
      </c>
      <c r="V35" s="47">
        <f t="shared" si="8"/>
        <v>0</v>
      </c>
      <c r="W35" s="64">
        <v>0</v>
      </c>
      <c r="X35" s="47">
        <f t="shared" si="9"/>
        <v>0</v>
      </c>
      <c r="Y35" s="46">
        <v>9</v>
      </c>
      <c r="Z35" s="47">
        <f t="shared" si="10"/>
        <v>3.896103896103896</v>
      </c>
      <c r="AA35" s="46">
        <v>0</v>
      </c>
      <c r="AB35" s="47">
        <f t="shared" si="11"/>
        <v>0</v>
      </c>
      <c r="AC35" s="46">
        <v>0</v>
      </c>
      <c r="AD35" s="47">
        <f t="shared" si="29"/>
        <v>0</v>
      </c>
      <c r="AE35" s="46">
        <v>52</v>
      </c>
      <c r="AF35" s="47">
        <f t="shared" si="12"/>
        <v>22.51082251082251</v>
      </c>
      <c r="AG35" s="46">
        <v>36</v>
      </c>
      <c r="AH35" s="47">
        <f t="shared" si="13"/>
        <v>15.584415584415584</v>
      </c>
      <c r="AI35" s="46">
        <v>3</v>
      </c>
      <c r="AJ35" s="47">
        <f t="shared" si="14"/>
        <v>1.2987012987012987</v>
      </c>
      <c r="AK35" s="46">
        <v>6</v>
      </c>
      <c r="AL35" s="48">
        <f t="shared" si="15"/>
        <v>2.5974025974025974</v>
      </c>
      <c r="AM35" s="46">
        <v>2</v>
      </c>
      <c r="AN35" s="47">
        <f t="shared" si="16"/>
        <v>0.8658008658008658</v>
      </c>
      <c r="AO35" s="46">
        <v>2</v>
      </c>
      <c r="AP35" s="47">
        <f t="shared" si="17"/>
        <v>0.8658008658008658</v>
      </c>
      <c r="AQ35" s="64">
        <v>0</v>
      </c>
      <c r="AR35" s="48">
        <f t="shared" si="18"/>
        <v>0</v>
      </c>
      <c r="AS35" s="46">
        <v>9</v>
      </c>
      <c r="AT35" s="48">
        <f t="shared" si="19"/>
        <v>3.896103896103896</v>
      </c>
      <c r="AU35" s="46">
        <v>0</v>
      </c>
      <c r="AV35" s="47">
        <f t="shared" si="20"/>
        <v>0</v>
      </c>
      <c r="AW35" s="46">
        <v>3</v>
      </c>
      <c r="AX35" s="47">
        <f t="shared" si="21"/>
        <v>1.2987012987012987</v>
      </c>
      <c r="AY35" s="64">
        <v>0</v>
      </c>
      <c r="AZ35" s="47">
        <f t="shared" si="22"/>
        <v>0</v>
      </c>
      <c r="BA35" s="46">
        <v>2</v>
      </c>
      <c r="BB35" s="47">
        <f t="shared" si="23"/>
        <v>0.8658008658008658</v>
      </c>
      <c r="BC35" s="46">
        <v>38</v>
      </c>
      <c r="BD35" s="47">
        <f t="shared" si="24"/>
        <v>16.450216450216452</v>
      </c>
      <c r="BE35" s="46">
        <v>0</v>
      </c>
      <c r="BF35" s="47">
        <f t="shared" si="25"/>
        <v>0</v>
      </c>
      <c r="BG35" s="46">
        <v>46</v>
      </c>
      <c r="BH35" s="47">
        <f t="shared" si="26"/>
        <v>19.913419913419915</v>
      </c>
      <c r="BI35" s="46">
        <v>15</v>
      </c>
      <c r="BJ35" s="47">
        <f t="shared" si="27"/>
        <v>6.493506493506493</v>
      </c>
      <c r="BK35" s="46"/>
      <c r="BL35" s="47"/>
      <c r="BM35" s="46"/>
      <c r="BN35" s="47"/>
      <c r="BO35" s="46"/>
      <c r="BP35" s="47"/>
      <c r="BQ35" s="46"/>
      <c r="BR35" s="47"/>
      <c r="BS35" s="46"/>
      <c r="BT35" s="47"/>
    </row>
    <row r="36" spans="1:72" ht="13.5" thickBot="1">
      <c r="A36" s="52" t="s">
        <v>64</v>
      </c>
      <c r="B36" s="65"/>
      <c r="C36" s="54">
        <f>SUM(C24:C35)</f>
        <v>10443</v>
      </c>
      <c r="D36" s="54">
        <f>SUM(D24:D35)</f>
        <v>2881</v>
      </c>
      <c r="E36" s="54">
        <f>SUM(E24:E35)</f>
        <v>7562</v>
      </c>
      <c r="F36" s="55">
        <f t="shared" si="1"/>
        <v>72.41214210475917</v>
      </c>
      <c r="G36" s="54">
        <f>SUM(G24:G35)</f>
        <v>89</v>
      </c>
      <c r="H36" s="54">
        <f>SUM(H24:H35)</f>
        <v>2792</v>
      </c>
      <c r="I36" s="54">
        <f>SUM(I24:I35)</f>
        <v>233</v>
      </c>
      <c r="J36" s="55">
        <f t="shared" si="3"/>
        <v>8.345272206303726</v>
      </c>
      <c r="K36" s="54">
        <f>SUM(K24:K35)</f>
        <v>12</v>
      </c>
      <c r="L36" s="55">
        <f t="shared" si="4"/>
        <v>0.42979942693409745</v>
      </c>
      <c r="M36" s="66">
        <f>SUM(M24:M35)</f>
        <v>18</v>
      </c>
      <c r="N36" s="55">
        <f t="shared" si="5"/>
        <v>0.6446991404011462</v>
      </c>
      <c r="O36" s="66">
        <f>SUM(O24:O35)</f>
        <v>0</v>
      </c>
      <c r="P36" s="55">
        <f t="shared" si="6"/>
        <v>0</v>
      </c>
      <c r="Q36" s="66">
        <f>SUM(Q24:Q35)</f>
        <v>0</v>
      </c>
      <c r="R36" s="55">
        <f t="shared" si="28"/>
        <v>0</v>
      </c>
      <c r="S36" s="66">
        <f>SUM(S24:S35)</f>
        <v>8</v>
      </c>
      <c r="T36" s="55">
        <f t="shared" si="7"/>
        <v>0.28653295128939826</v>
      </c>
      <c r="U36" s="66">
        <f>SUM(U24:U35)</f>
        <v>0</v>
      </c>
      <c r="V36" s="55">
        <f t="shared" si="8"/>
        <v>0</v>
      </c>
      <c r="W36" s="66">
        <f>SUM(W24:W35)</f>
        <v>0</v>
      </c>
      <c r="X36" s="55">
        <f t="shared" si="9"/>
        <v>0</v>
      </c>
      <c r="Y36" s="66">
        <f>SUM(Y24:Y35)</f>
        <v>74</v>
      </c>
      <c r="Z36" s="56">
        <f t="shared" si="10"/>
        <v>2.650429799426934</v>
      </c>
      <c r="AA36" s="66">
        <f>SUM(AA24:AA35)</f>
        <v>3</v>
      </c>
      <c r="AB36" s="56">
        <f t="shared" si="11"/>
        <v>0.10744985673352436</v>
      </c>
      <c r="AC36" s="66">
        <f>SUM(AC24:AC35)</f>
        <v>4</v>
      </c>
      <c r="AD36" s="56">
        <f t="shared" si="29"/>
        <v>0.14326647564469913</v>
      </c>
      <c r="AE36" s="66">
        <f>SUM(AE24:AE35)</f>
        <v>404</v>
      </c>
      <c r="AF36" s="55">
        <f t="shared" si="12"/>
        <v>14.469914040114611</v>
      </c>
      <c r="AG36" s="66">
        <f>SUM(AG24:AG35)</f>
        <v>470</v>
      </c>
      <c r="AH36" s="55">
        <f t="shared" si="13"/>
        <v>16.83381088825215</v>
      </c>
      <c r="AI36" s="66">
        <f>SUM(AI24:AI35)</f>
        <v>45</v>
      </c>
      <c r="AJ36" s="55">
        <f t="shared" si="14"/>
        <v>1.6117478510028653</v>
      </c>
      <c r="AK36" s="66">
        <f>SUM(AK24:AK35)</f>
        <v>140</v>
      </c>
      <c r="AL36" s="57">
        <f t="shared" si="15"/>
        <v>5.014326647564469</v>
      </c>
      <c r="AM36" s="66">
        <f>SUM(AM24:AM35)</f>
        <v>14</v>
      </c>
      <c r="AN36" s="55">
        <f t="shared" si="16"/>
        <v>0.501432664756447</v>
      </c>
      <c r="AO36" s="66">
        <f>SUM(AO24:AO35)</f>
        <v>55</v>
      </c>
      <c r="AP36" s="55">
        <f t="shared" si="17"/>
        <v>1.9699140401146131</v>
      </c>
      <c r="AQ36" s="66">
        <f>SUM(AQ24:AQ35)</f>
        <v>0</v>
      </c>
      <c r="AR36" s="57">
        <f t="shared" si="18"/>
        <v>0</v>
      </c>
      <c r="AS36" s="66">
        <f>SUM(AS24:AS35)</f>
        <v>101</v>
      </c>
      <c r="AT36" s="57">
        <f t="shared" si="19"/>
        <v>3.617478510028653</v>
      </c>
      <c r="AU36" s="67">
        <f>SUM(AU24:AU35)</f>
        <v>0</v>
      </c>
      <c r="AV36" s="59">
        <f t="shared" si="20"/>
        <v>0</v>
      </c>
      <c r="AW36" s="67">
        <f>SUM(AW24:AW35)</f>
        <v>76</v>
      </c>
      <c r="AX36" s="59">
        <f t="shared" si="21"/>
        <v>2.722063037249284</v>
      </c>
      <c r="AY36" s="67">
        <f>SUM(AY24:AY35)</f>
        <v>0</v>
      </c>
      <c r="AZ36" s="59">
        <f t="shared" si="22"/>
        <v>0</v>
      </c>
      <c r="BA36" s="67">
        <f>SUM(BA24:BA35)</f>
        <v>24</v>
      </c>
      <c r="BB36" s="59">
        <f t="shared" si="23"/>
        <v>0.8595988538681949</v>
      </c>
      <c r="BC36" s="67">
        <f>SUM(BC24:BC35)</f>
        <v>482</v>
      </c>
      <c r="BD36" s="59">
        <f t="shared" si="24"/>
        <v>17.263610315186245</v>
      </c>
      <c r="BE36" s="67">
        <f>SUM(BE24:BE35)</f>
        <v>0</v>
      </c>
      <c r="BF36" s="59">
        <f t="shared" si="25"/>
        <v>0</v>
      </c>
      <c r="BG36" s="67">
        <f>SUM(BG24:BG35)</f>
        <v>430</v>
      </c>
      <c r="BH36" s="59">
        <f t="shared" si="26"/>
        <v>15.401146131805158</v>
      </c>
      <c r="BI36" s="67">
        <f>SUM(BI24:BI35)</f>
        <v>169</v>
      </c>
      <c r="BJ36" s="59">
        <f t="shared" si="27"/>
        <v>6.053008595988539</v>
      </c>
      <c r="BK36" s="67">
        <f>SUM(BK24:BK35)</f>
        <v>0</v>
      </c>
      <c r="BL36" s="59">
        <f>BK36/J36*100</f>
        <v>0</v>
      </c>
      <c r="BM36" s="67">
        <f>SUM(BM24:BM35)</f>
        <v>0</v>
      </c>
      <c r="BN36" s="59">
        <f>BM36/L36*100</f>
        <v>0</v>
      </c>
      <c r="BO36" s="67">
        <f>SUM(BO24:BO35)</f>
        <v>0</v>
      </c>
      <c r="BP36" s="59">
        <f>BO36/N36*100</f>
        <v>0</v>
      </c>
      <c r="BQ36" s="67">
        <f>SUM(BQ24:BQ35)</f>
        <v>0</v>
      </c>
      <c r="BR36" s="59" t="e">
        <f>BQ36/P36*100</f>
        <v>#DIV/0!</v>
      </c>
      <c r="BS36" s="67">
        <f>SUM(BS24:BS35)</f>
        <v>0</v>
      </c>
      <c r="BT36" s="59" t="e">
        <f>BS36/R36*100</f>
        <v>#DIV/0!</v>
      </c>
    </row>
    <row r="37" spans="1:72" ht="27.75" customHeight="1" thickBot="1">
      <c r="A37" s="68"/>
      <c r="B37" s="69"/>
      <c r="C37" s="70"/>
      <c r="D37" s="70"/>
      <c r="E37" s="70"/>
      <c r="F37" s="71"/>
      <c r="G37" s="70"/>
      <c r="H37" s="70"/>
      <c r="I37" s="23" t="s">
        <v>9</v>
      </c>
      <c r="J37" s="24"/>
      <c r="K37" s="23" t="s">
        <v>10</v>
      </c>
      <c r="L37" s="25"/>
      <c r="M37" s="26" t="s">
        <v>11</v>
      </c>
      <c r="N37" s="27"/>
      <c r="O37" s="23" t="s">
        <v>12</v>
      </c>
      <c r="P37" s="27"/>
      <c r="Q37" s="23" t="s">
        <v>66</v>
      </c>
      <c r="R37" s="27"/>
      <c r="S37" s="23" t="s">
        <v>13</v>
      </c>
      <c r="T37" s="27"/>
      <c r="U37" s="23" t="s">
        <v>14</v>
      </c>
      <c r="V37" s="28"/>
      <c r="W37" s="23" t="s">
        <v>15</v>
      </c>
      <c r="X37" s="27"/>
      <c r="Y37" s="23" t="s">
        <v>16</v>
      </c>
      <c r="Z37" s="27"/>
      <c r="AA37" s="23" t="s">
        <v>17</v>
      </c>
      <c r="AB37" s="27"/>
      <c r="AC37" s="23" t="s">
        <v>18</v>
      </c>
      <c r="AD37" s="28"/>
      <c r="AE37" s="23" t="s">
        <v>19</v>
      </c>
      <c r="AF37" s="27"/>
      <c r="AG37" s="23" t="s">
        <v>20</v>
      </c>
      <c r="AH37" s="25"/>
      <c r="AI37" s="23" t="s">
        <v>21</v>
      </c>
      <c r="AJ37" s="29"/>
      <c r="AK37" s="23" t="s">
        <v>22</v>
      </c>
      <c r="AL37" s="30"/>
      <c r="AM37" s="31" t="s">
        <v>23</v>
      </c>
      <c r="AN37" s="27"/>
      <c r="AO37" s="32" t="s">
        <v>24</v>
      </c>
      <c r="AP37" s="33"/>
      <c r="AQ37" s="23" t="s">
        <v>25</v>
      </c>
      <c r="AR37" s="34"/>
      <c r="AS37" s="35" t="s">
        <v>26</v>
      </c>
      <c r="AT37" s="36"/>
      <c r="AU37" s="35" t="s">
        <v>27</v>
      </c>
      <c r="AV37" s="36"/>
      <c r="AW37" s="35" t="s">
        <v>28</v>
      </c>
      <c r="AX37" s="36"/>
      <c r="AY37" s="35" t="s">
        <v>29</v>
      </c>
      <c r="AZ37" s="36"/>
      <c r="BA37" s="35" t="s">
        <v>30</v>
      </c>
      <c r="BB37" s="36"/>
      <c r="BC37" s="35" t="s">
        <v>31</v>
      </c>
      <c r="BD37" s="36"/>
      <c r="BE37" s="35" t="s">
        <v>32</v>
      </c>
      <c r="BF37" s="36"/>
      <c r="BG37" s="35" t="s">
        <v>33</v>
      </c>
      <c r="BH37" s="36"/>
      <c r="BI37" s="35" t="s">
        <v>34</v>
      </c>
      <c r="BJ37" s="36"/>
      <c r="BK37" s="35"/>
      <c r="BL37" s="36"/>
      <c r="BM37" s="35"/>
      <c r="BN37" s="36"/>
      <c r="BO37" s="35"/>
      <c r="BP37" s="36"/>
      <c r="BQ37" s="35"/>
      <c r="BR37" s="36"/>
      <c r="BS37" s="35"/>
      <c r="BT37" s="36"/>
    </row>
    <row r="38" spans="1:72" ht="13.5" thickBot="1">
      <c r="A38" s="72" t="s">
        <v>65</v>
      </c>
      <c r="B38" s="73"/>
      <c r="C38" s="74">
        <f>SUM(C23+C36)</f>
        <v>25949</v>
      </c>
      <c r="D38" s="74">
        <f>SUM(D23+D36)</f>
        <v>7102</v>
      </c>
      <c r="E38" s="74">
        <f>SUM(E23+E36)</f>
        <v>18847</v>
      </c>
      <c r="F38" s="75">
        <f>E38/C38*100</f>
        <v>72.63092990095957</v>
      </c>
      <c r="G38" s="74">
        <f>SUM(G23+G36)</f>
        <v>224</v>
      </c>
      <c r="H38" s="74">
        <f>SUM(H23+H36)</f>
        <v>6878</v>
      </c>
      <c r="I38" s="76">
        <f>SUM(I23+I36)</f>
        <v>569</v>
      </c>
      <c r="J38" s="75">
        <f>I38/H38*100</f>
        <v>8.272753707473104</v>
      </c>
      <c r="K38" s="76">
        <f>SUM(K23+K36)</f>
        <v>33</v>
      </c>
      <c r="L38" s="75">
        <f>K38/H38*100</f>
        <v>0.479790636813027</v>
      </c>
      <c r="M38" s="76">
        <f>SUM(M23+M36)</f>
        <v>63</v>
      </c>
      <c r="N38" s="75">
        <f>M38/H38*100</f>
        <v>0.915963943006688</v>
      </c>
      <c r="O38" s="76">
        <f>SUM(O23+O36)</f>
        <v>0</v>
      </c>
      <c r="P38" s="75">
        <f>O38/H38*100</f>
        <v>0</v>
      </c>
      <c r="Q38" s="76">
        <f>SUM(Q23+Q36)</f>
        <v>0</v>
      </c>
      <c r="R38" s="75">
        <f>Q38/H38*100</f>
        <v>0</v>
      </c>
      <c r="S38" s="76">
        <f>SUM(S23+S36)</f>
        <v>15</v>
      </c>
      <c r="T38" s="75">
        <f>S38/H38*100</f>
        <v>0.21808665309683045</v>
      </c>
      <c r="U38" s="76">
        <f>SUM(U23+U36)</f>
        <v>0</v>
      </c>
      <c r="V38" s="75">
        <f>U38/H38*100</f>
        <v>0</v>
      </c>
      <c r="W38" s="76">
        <f>SUM(W23+W36)</f>
        <v>3</v>
      </c>
      <c r="X38" s="75">
        <f>W38/H38*100</f>
        <v>0.043617330619366096</v>
      </c>
      <c r="Y38" s="76">
        <f>SUM(Y23+Y36)</f>
        <v>166</v>
      </c>
      <c r="Z38" s="75">
        <f>Y38/H38*100</f>
        <v>2.4134922942715904</v>
      </c>
      <c r="AA38" s="76">
        <f>SUM(AA23+AA36)</f>
        <v>9</v>
      </c>
      <c r="AB38" s="75">
        <f>AA38/H38*100</f>
        <v>0.1308519918580983</v>
      </c>
      <c r="AC38" s="76">
        <f>SUM(AC23+AC36)</f>
        <v>22</v>
      </c>
      <c r="AD38" s="75">
        <f>AC38/H38*100</f>
        <v>0.319860424542018</v>
      </c>
      <c r="AE38" s="76">
        <f>SUM(AE23+AE36)</f>
        <v>980</v>
      </c>
      <c r="AF38" s="75">
        <f>AE38/H38*100</f>
        <v>14.248328002326257</v>
      </c>
      <c r="AG38" s="76">
        <f>SUM(AG23+AG36)</f>
        <v>1143</v>
      </c>
      <c r="AH38" s="75">
        <f>AG38/H38*100</f>
        <v>16.618202965978483</v>
      </c>
      <c r="AI38" s="76">
        <f>SUM(AI23+AI36)</f>
        <v>125</v>
      </c>
      <c r="AJ38" s="75">
        <f>AI38/H38*100</f>
        <v>1.8173887758069207</v>
      </c>
      <c r="AK38" s="76">
        <f>SUM(AK23+AK36)</f>
        <v>323</v>
      </c>
      <c r="AL38" s="75">
        <f>AK38/H38*100</f>
        <v>4.696132596685083</v>
      </c>
      <c r="AM38" s="76">
        <f>SUM(AM23+AM36)</f>
        <v>47</v>
      </c>
      <c r="AN38" s="75">
        <f>AM38/H38*100</f>
        <v>0.6833381797034022</v>
      </c>
      <c r="AO38" s="76">
        <f>SUM(AO23+AO36)</f>
        <v>125</v>
      </c>
      <c r="AP38" s="75">
        <f>AO38/H38*100</f>
        <v>1.8173887758069207</v>
      </c>
      <c r="AQ38" s="76">
        <f>SUM(AQ23+AQ36)</f>
        <v>0</v>
      </c>
      <c r="AR38" s="77">
        <f>AQ38/H38*100</f>
        <v>0</v>
      </c>
      <c r="AS38" s="76">
        <f>SUM(AS23+AS36)</f>
        <v>256</v>
      </c>
      <c r="AT38" s="77">
        <f>AS38/H38*100</f>
        <v>3.722012212852573</v>
      </c>
      <c r="AU38" s="78">
        <f>SUM(AU23+AU36)</f>
        <v>0</v>
      </c>
      <c r="AV38" s="79">
        <f>AU38/H38*100</f>
        <v>0</v>
      </c>
      <c r="AW38" s="78">
        <f>SUM(AW23+AW36)</f>
        <v>187</v>
      </c>
      <c r="AX38" s="79">
        <f>AW38/H38*100</f>
        <v>2.7188136086071535</v>
      </c>
      <c r="AY38" s="78">
        <f>SUM(AY23+AY36)</f>
        <v>5</v>
      </c>
      <c r="AZ38" s="79">
        <f>AY38/H38*100</f>
        <v>0.07269555103227683</v>
      </c>
      <c r="BA38" s="78">
        <f>SUM(BA23+BA36)</f>
        <v>70</v>
      </c>
      <c r="BB38" s="79">
        <f>BA38/H38*100</f>
        <v>1.0177377144518756</v>
      </c>
      <c r="BC38" s="78">
        <f>SUM(BC23+BC36)</f>
        <v>1204</v>
      </c>
      <c r="BD38" s="79">
        <f>BC38/H38*100</f>
        <v>17.50508868857226</v>
      </c>
      <c r="BE38" s="78">
        <f>SUM(BE23+BE36)</f>
        <v>0</v>
      </c>
      <c r="BF38" s="79">
        <f>BE38/H38*100</f>
        <v>0</v>
      </c>
      <c r="BG38" s="78">
        <f>SUM(BG23+BG36)</f>
        <v>1072</v>
      </c>
      <c r="BH38" s="79">
        <f>BG38/H38*100</f>
        <v>15.58592614132015</v>
      </c>
      <c r="BI38" s="78">
        <f>SUM(BI23+BI36)</f>
        <v>431</v>
      </c>
      <c r="BJ38" s="79">
        <f>BI38/H38*100</f>
        <v>6.266356498982262</v>
      </c>
      <c r="BK38" s="78">
        <f>SUM(BK23+BK36)</f>
        <v>0</v>
      </c>
      <c r="BL38" s="79">
        <f>BK38/J38*100</f>
        <v>0</v>
      </c>
      <c r="BM38" s="78">
        <f>SUM(BM23+BM36)</f>
        <v>0</v>
      </c>
      <c r="BN38" s="79">
        <f>BM38/L38*100</f>
        <v>0</v>
      </c>
      <c r="BO38" s="78">
        <f>SUM(BO23+BO36)</f>
        <v>0</v>
      </c>
      <c r="BP38" s="79">
        <f>BO38/N38*100</f>
        <v>0</v>
      </c>
      <c r="BQ38" s="78">
        <f>SUM(BQ23+BQ36)</f>
        <v>0</v>
      </c>
      <c r="BR38" s="79" t="e">
        <f>BQ38/P38*100</f>
        <v>#DIV/0!</v>
      </c>
      <c r="BS38" s="78">
        <f>SUM(BS23+BS36)</f>
        <v>0</v>
      </c>
      <c r="BT38" s="79" t="e">
        <f>BS38/R38*100</f>
        <v>#DIV/0!</v>
      </c>
    </row>
  </sheetData>
  <mergeCells count="34">
    <mergeCell ref="AY37:AZ37"/>
    <mergeCell ref="BA37:BB37"/>
    <mergeCell ref="BC37:BD37"/>
    <mergeCell ref="BE37:BF37"/>
    <mergeCell ref="A36:B36"/>
    <mergeCell ref="AS37:AT37"/>
    <mergeCell ref="AU37:AV37"/>
    <mergeCell ref="AW37:AX37"/>
    <mergeCell ref="A23:B23"/>
    <mergeCell ref="AG2:AV2"/>
    <mergeCell ref="AS3:AT3"/>
    <mergeCell ref="AU3:AV3"/>
    <mergeCell ref="A1:P1"/>
    <mergeCell ref="I2:AF2"/>
    <mergeCell ref="BG3:BH3"/>
    <mergeCell ref="BI3:BJ3"/>
    <mergeCell ref="AW3:AX3"/>
    <mergeCell ref="AY3:AZ3"/>
    <mergeCell ref="BM37:BN37"/>
    <mergeCell ref="BA3:BB3"/>
    <mergeCell ref="BC3:BD3"/>
    <mergeCell ref="BE3:BF3"/>
    <mergeCell ref="BG37:BH37"/>
    <mergeCell ref="BI37:BJ37"/>
    <mergeCell ref="BS3:BT3"/>
    <mergeCell ref="BS37:BT37"/>
    <mergeCell ref="AW2:BT2"/>
    <mergeCell ref="BO3:BP3"/>
    <mergeCell ref="BO37:BP37"/>
    <mergeCell ref="BQ3:BR3"/>
    <mergeCell ref="BQ37:BR37"/>
    <mergeCell ref="BK3:BL3"/>
    <mergeCell ref="BK37:BL37"/>
    <mergeCell ref="BM3:BN3"/>
  </mergeCells>
  <printOptions verticalCentered="1"/>
  <pageMargins left="0.15748031496062992" right="0.18" top="0.1968503937007874" bottom="0.1968503937007874" header="0.5118110236220472" footer="0.26"/>
  <pageSetup horizontalDpi="600" verticalDpi="600" orientation="landscape" paperSize="9" r:id="rId1"/>
  <headerFooter alignWithMargins="0">
    <oddHeader>&amp;Rpage&amp;P de &amp;N</oddHeader>
    <oddFooter>&amp;Lservice population juin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d'Aubervilliers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GMALINE</dc:creator>
  <cp:keywords/>
  <dc:description/>
  <cp:lastModifiedBy>GMALINE</cp:lastModifiedBy>
  <dcterms:created xsi:type="dcterms:W3CDTF">2009-06-08T07:43:36Z</dcterms:created>
  <dcterms:modified xsi:type="dcterms:W3CDTF">2009-06-08T07:44:05Z</dcterms:modified>
  <cp:category/>
  <cp:version/>
  <cp:contentType/>
  <cp:contentStatus/>
</cp:coreProperties>
</file>